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'Опт'!$A$1:$H$296</definedName>
    <definedName name="Excel_BuiltIn_Print_Area" localSheetId="0">'Опт'!$A$1:$F$294</definedName>
  </definedNames>
  <calcPr fullCalcOnLoad="1"/>
</workbook>
</file>

<file path=xl/sharedStrings.xml><?xml version="1.0" encoding="utf-8"?>
<sst xmlns="http://schemas.openxmlformats.org/spreadsheetml/2006/main" count="381" uniqueCount="294">
  <si>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</si>
  <si>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</si>
  <si>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</si>
  <si>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</si>
  <si>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</si>
  <si>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</si>
  <si>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</si>
  <si>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</si>
  <si>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</si>
  <si>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</si>
  <si>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</si>
  <si>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</si>
  <si>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</si>
  <si>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</si>
  <si>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</si>
  <si>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</si>
  <si>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</si>
  <si>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</si>
  <si>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</si>
  <si>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</si>
  <si>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</si>
  <si>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</si>
  <si>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</si>
  <si>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</si>
  <si>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</si>
  <si>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</si>
  <si>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</si>
  <si>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</si>
  <si>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</si>
  <si>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</si>
  <si>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</si>
  <si>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</si>
  <si>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</si>
  <si>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</si>
  <si>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</si>
  <si>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</si>
  <si>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</si>
  <si>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</si>
  <si>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</si>
  <si>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</si>
  <si>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</si>
  <si>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</si>
  <si>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</si>
  <si>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</si>
  <si>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</si>
  <si>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</si>
  <si>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</si>
  <si>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</si>
  <si>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</si>
  <si>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</si>
  <si>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</si>
  <si>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</si>
  <si>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</si>
  <si>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</si>
  <si>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</si>
  <si>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</si>
  <si>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</si>
  <si>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</si>
  <si>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</si>
  <si>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</si>
  <si>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</si>
  <si>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</si>
  <si>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</si>
  <si>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</si>
  <si>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</si>
  <si>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</si>
  <si>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</si>
  <si>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</si>
  <si>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</si>
  <si>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</si>
  <si>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</si>
  <si>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</si>
  <si>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</si>
  <si>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</si>
  <si>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</si>
  <si>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</si>
  <si>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</si>
  <si>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</si>
  <si>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</si>
  <si>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</si>
  <si>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</si>
  <si>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</si>
  <si>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</si>
  <si>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</si>
  <si>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</si>
  <si>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</si>
  <si>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</si>
  <si>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</si>
  <si>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</si>
  <si>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</si>
  <si>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</si>
  <si>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</si>
  <si>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</si>
  <si>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</si>
  <si>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</si>
  <si>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</si>
  <si>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</si>
  <si>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</si>
  <si>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</si>
  <si>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</si>
  <si>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</si>
  <si>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</si>
  <si>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</si>
  <si>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</si>
  <si>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</si>
  <si>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</si>
  <si>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</si>
  <si>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</si>
  <si>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</si>
  <si>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</si>
  <si>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</si>
  <si>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</si>
  <si>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</si>
  <si>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</si>
  <si>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</si>
  <si>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</si>
  <si>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</si>
  <si>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</si>
  <si>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</si>
  <si>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</si>
  <si>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</si>
  <si>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</si>
  <si>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</si>
  <si>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</si>
  <si>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</si>
  <si>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</si>
  <si>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</si>
  <si>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Желирующее ср-во "Для варенья" из ягод (АВС 153) 20 гр. 1/25</t>
  </si>
  <si>
    <t>Желирующее ср-во "Для варенья" из фруктов (АВС 154) 20 гр. 1/25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</si>
  <si>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</si>
  <si>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</si>
  <si>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</si>
  <si>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</si>
  <si>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</si>
  <si>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</si>
  <si>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</si>
  <si>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</si>
  <si>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</si>
  <si>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</si>
  <si>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</si>
  <si>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</si>
  <si>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</si>
  <si>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</si>
  <si>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</si>
  <si>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</si>
  <si>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</si>
  <si>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</si>
  <si>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</si>
  <si>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</si>
  <si>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</si>
  <si>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</si>
  <si>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</si>
  <si>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</si>
  <si>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</si>
  <si>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</si>
  <si>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</si>
  <si>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</si>
  <si>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</si>
  <si>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</si>
  <si>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</si>
  <si>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</si>
  <si>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</si>
  <si>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</si>
  <si>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</si>
  <si>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</si>
  <si>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</si>
  <si>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</si>
  <si>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</si>
  <si>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</si>
  <si>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</si>
  <si>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10.0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</si>
  <si>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</si>
  <si>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</si>
  <si>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</si>
  <si>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</si>
  <si>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</si>
  <si>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</si>
  <si>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</si>
  <si>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</si>
  <si>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</si>
  <si>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</si>
  <si>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</si>
  <si>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</si>
  <si>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</si>
  <si>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</si>
  <si>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</si>
  <si>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</si>
  <si>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</si>
  <si>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</si>
  <si>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</si>
  <si>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</si>
  <si>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</si>
  <si>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</si>
  <si>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</si>
  <si>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</si>
  <si>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</si>
  <si>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</si>
  <si>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</si>
  <si>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</si>
  <si>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</si>
  <si>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</si>
  <si>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</si>
  <si>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</si>
  <si>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</si>
  <si>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</si>
  <si>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</si>
  <si>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</si>
  <si>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</si>
  <si>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</si>
  <si>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</si>
  <si>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</si>
  <si>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</si>
  <si>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</si>
  <si>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</si>
  <si>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</si>
  <si>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</si>
  <si>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</si>
  <si>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</si>
  <si>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</si>
  <si>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</si>
  <si>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</si>
  <si>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</si>
  <si>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</si>
  <si>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</si>
  <si>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</si>
  <si>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</si>
  <si>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</si>
  <si>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819)  15 гр.  (1/40)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</si>
  <si>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</si>
  <si>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</si>
  <si>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</si>
  <si>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</si>
  <si>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</si>
  <si>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</si>
  <si>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</si>
  <si>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</si>
  <si>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</si>
  <si>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</si>
  <si>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</si>
  <si>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</si>
  <si>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</si>
  <si>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</si>
  <si>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</si>
  <si>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</si>
  <si>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</si>
  <si>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</si>
  <si>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</si>
  <si>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</si>
  <si>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</si>
  <si>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</si>
  <si>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</si>
  <si>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</si>
  <si>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</si>
  <si>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</si>
  <si>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</si>
  <si>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</si>
  <si>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</si>
  <si>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</si>
  <si>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</si>
  <si>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</si>
  <si>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</si>
  <si>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гранулированный. (АВС специи  557) 10 гр. (1/40)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</si>
  <si>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</si>
  <si>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</si>
  <si>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</si>
  <si>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</si>
  <si>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</t>
  </si>
  <si>
    <t>Компотная смесь  1/5</t>
  </si>
  <si>
    <t>Орехи грецкие очищ. 1/0,5 кг</t>
  </si>
  <si>
    <t>Фундук очищенные 1/0,5кг</t>
  </si>
  <si>
    <t>Плоды шиповника 1/5</t>
  </si>
  <si>
    <t>Изюм коричневый мелкий  Узбекистан 1/5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</si>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</sst>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zoomScale="70" zoomScaleNormal="70" workbookViewId="0" topLeftCell="A103">
      <selection activeCell="F122" sqref="F122"/>
    </sheetView>
  </sheetViews>
  <sheetFormatPr defaultColWidth="9.33203125" defaultRowHeight="11.25"/>
  <cols>
    <col min="1" max="1" width="46.83203125" style="1" customWidth="1"/>
    <col min="2" max="2" width="13.5" style="1" customWidth="1"/>
    <col min="3" max="3" width="12.66015625" style="1" customWidth="1"/>
    <col min="4" max="4" width="153.83203125" style="1" customWidth="1"/>
    <col min="5" max="5" width="49.5" style="1" customWidth="1"/>
    <col min="6" max="7" width="18.5" style="1" customWidth="1"/>
    <col min="8" max="8" width="18" style="2" customWidth="1"/>
    <col min="9" max="9" width="12.5" style="1" customWidth="1"/>
    <col min="10" max="16384" width="10.66015625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16</v>
      </c>
      <c r="G22" s="51">
        <v>15</v>
      </c>
      <c r="H22" s="45">
        <v>14.9</v>
      </c>
      <c r="I22" s="46"/>
    </row>
    <row r="23" spans="1:9" s="47" customFormat="1" ht="21" customHeight="1">
      <c r="A23" s="43">
        <f aca="true" t="shared" si="0" ref="A23:A44">IF(H23&lt;&gt;"",MAX(A$22:A22)+1,"")</f>
        <v>2</v>
      </c>
      <c r="B23" s="48" t="s">
        <v>26</v>
      </c>
      <c r="C23" s="48"/>
      <c r="D23" s="48"/>
      <c r="E23" s="53">
        <v>30</v>
      </c>
      <c r="F23" s="50">
        <v>16</v>
      </c>
      <c r="G23" s="51">
        <v>15</v>
      </c>
      <c r="H23" s="45">
        <v>14.9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16</v>
      </c>
      <c r="G24" s="51">
        <v>15</v>
      </c>
      <c r="H24" s="45">
        <v>14.9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16</v>
      </c>
      <c r="G25" s="51">
        <v>15</v>
      </c>
      <c r="H25" s="45">
        <v>14.9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16</v>
      </c>
      <c r="G26" s="51">
        <v>15</v>
      </c>
      <c r="H26" s="45">
        <v>14.9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16</v>
      </c>
      <c r="G27" s="51">
        <v>15</v>
      </c>
      <c r="H27" s="45">
        <v>14.9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16</v>
      </c>
      <c r="G28" s="51">
        <v>15</v>
      </c>
      <c r="H28" s="45">
        <v>14.9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16</v>
      </c>
      <c r="G29" s="51">
        <v>15</v>
      </c>
      <c r="H29" s="45">
        <v>14.9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16</v>
      </c>
      <c r="G30" s="51">
        <v>15</v>
      </c>
      <c r="H30" s="45">
        <v>14.9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26</v>
      </c>
      <c r="G32" s="51">
        <v>24</v>
      </c>
      <c r="H32" s="45">
        <v>23.3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26</v>
      </c>
      <c r="G33" s="51">
        <v>24</v>
      </c>
      <c r="H33" s="45">
        <v>23.3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26</v>
      </c>
      <c r="G34" s="51">
        <v>24</v>
      </c>
      <c r="H34" s="45">
        <v>23.3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26</v>
      </c>
      <c r="G35" s="51">
        <v>24</v>
      </c>
      <c r="H35" s="45">
        <v>23.3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26</v>
      </c>
      <c r="G36" s="51">
        <v>24</v>
      </c>
      <c r="H36" s="45">
        <v>23.3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26</v>
      </c>
      <c r="G37" s="51">
        <v>24</v>
      </c>
      <c r="H37" s="45">
        <v>23.3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26</v>
      </c>
      <c r="G38" s="51">
        <v>24</v>
      </c>
      <c r="H38" s="45">
        <v>23.3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26</v>
      </c>
      <c r="G39" s="51">
        <v>24</v>
      </c>
      <c r="H39" s="45">
        <v>23.3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26</v>
      </c>
      <c r="G40" s="51">
        <v>24</v>
      </c>
      <c r="H40" s="45">
        <v>23.3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26</v>
      </c>
      <c r="G41" s="51">
        <v>24</v>
      </c>
      <c r="H41" s="45">
        <v>23.3</v>
      </c>
      <c r="I41" s="46"/>
    </row>
    <row r="42" spans="1:9" s="47" customFormat="1" ht="21" customHeight="1">
      <c r="A42" s="43">
        <f t="shared" si="0"/>
        <v>20</v>
      </c>
      <c r="B42" s="48" t="s">
        <v>43</v>
      </c>
      <c r="C42" s="48"/>
      <c r="D42" s="48"/>
      <c r="E42" s="53">
        <v>48</v>
      </c>
      <c r="F42" s="50">
        <v>26</v>
      </c>
      <c r="G42" s="51">
        <v>24</v>
      </c>
      <c r="H42" s="45">
        <v>23.3</v>
      </c>
      <c r="I42" s="46"/>
    </row>
    <row r="43" spans="1:9" s="47" customFormat="1" ht="21" customHeight="1">
      <c r="A43" s="43">
        <f t="shared" si="0"/>
        <v>21</v>
      </c>
      <c r="B43" s="48" t="s">
        <v>44</v>
      </c>
      <c r="C43" s="48"/>
      <c r="D43" s="48"/>
      <c r="E43" s="53">
        <v>48</v>
      </c>
      <c r="F43" s="50">
        <v>26</v>
      </c>
      <c r="G43" s="51">
        <v>24</v>
      </c>
      <c r="H43" s="45">
        <v>23.3</v>
      </c>
      <c r="I43" s="46"/>
    </row>
    <row r="44" spans="1:9" s="47" customFormat="1" ht="21" customHeight="1">
      <c r="A44" s="43">
        <f t="shared" si="0"/>
        <v>0</v>
      </c>
      <c r="B44" s="54"/>
      <c r="C44" s="54"/>
      <c r="D44" s="54"/>
      <c r="E44" s="54"/>
      <c r="F44" s="54"/>
      <c r="G44" s="54"/>
      <c r="H44" s="54"/>
      <c r="I44" s="46"/>
    </row>
    <row r="45" spans="1:9" s="47" customFormat="1" ht="21" customHeight="1">
      <c r="A45" s="43">
        <v>22</v>
      </c>
      <c r="B45" s="48" t="s">
        <v>45</v>
      </c>
      <c r="C45" s="48"/>
      <c r="D45" s="48"/>
      <c r="E45" s="53"/>
      <c r="F45" s="50">
        <v>24</v>
      </c>
      <c r="G45" s="51">
        <v>23</v>
      </c>
      <c r="H45" s="45">
        <v>21.3</v>
      </c>
      <c r="I45" s="46"/>
    </row>
    <row r="46" spans="1:9" s="47" customFormat="1" ht="21" customHeight="1">
      <c r="A46" s="43">
        <f aca="true" t="shared" si="1" ref="A46:A53">IF(H46&lt;&gt;"",MAX(A$22:A45)+1,"")</f>
        <v>0</v>
      </c>
      <c r="B46" s="48"/>
      <c r="C46" s="48"/>
      <c r="D46" s="48"/>
      <c r="E46" s="53"/>
      <c r="F46" s="50"/>
      <c r="G46" s="51"/>
      <c r="H46" s="45"/>
      <c r="I46" s="46"/>
    </row>
    <row r="47" spans="1:9" s="47" customFormat="1" ht="21" customHeight="1">
      <c r="A47" s="43">
        <f t="shared" si="1"/>
        <v>23</v>
      </c>
      <c r="B47" s="48" t="s">
        <v>46</v>
      </c>
      <c r="C47" s="48"/>
      <c r="D47" s="48"/>
      <c r="E47" s="53">
        <v>48</v>
      </c>
      <c r="F47" s="50">
        <v>24</v>
      </c>
      <c r="G47" s="51">
        <v>21</v>
      </c>
      <c r="H47" s="45">
        <v>20.9</v>
      </c>
      <c r="I47" s="46"/>
    </row>
    <row r="48" spans="1:9" s="47" customFormat="1" ht="21" customHeight="1">
      <c r="A48" s="43">
        <f t="shared" si="1"/>
        <v>24</v>
      </c>
      <c r="B48" s="48" t="s">
        <v>47</v>
      </c>
      <c r="C48" s="48"/>
      <c r="D48" s="48"/>
      <c r="E48" s="53">
        <v>48</v>
      </c>
      <c r="F48" s="50">
        <v>24</v>
      </c>
      <c r="G48" s="51">
        <v>21</v>
      </c>
      <c r="H48" s="45">
        <v>20.9</v>
      </c>
      <c r="I48" s="46"/>
    </row>
    <row r="49" spans="1:9" s="47" customFormat="1" ht="21" customHeight="1">
      <c r="A49" s="43">
        <f t="shared" si="1"/>
        <v>25</v>
      </c>
      <c r="B49" s="48" t="s">
        <v>48</v>
      </c>
      <c r="C49" s="48"/>
      <c r="D49" s="48"/>
      <c r="E49" s="53">
        <v>48</v>
      </c>
      <c r="F49" s="50">
        <v>24</v>
      </c>
      <c r="G49" s="51">
        <v>21</v>
      </c>
      <c r="H49" s="45">
        <v>20.9</v>
      </c>
      <c r="I49" s="46"/>
    </row>
    <row r="50" spans="1:8" s="47" customFormat="1" ht="21" customHeight="1">
      <c r="A50" s="43">
        <f t="shared" si="1"/>
        <v>0</v>
      </c>
      <c r="B50" s="55"/>
      <c r="C50" s="55"/>
      <c r="D50" s="55"/>
      <c r="E50" s="56"/>
      <c r="F50" s="57"/>
      <c r="G50" s="58"/>
      <c r="H50" s="59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50</v>
      </c>
      <c r="F51" s="50">
        <v>12</v>
      </c>
      <c r="G51" s="51">
        <v>11.6</v>
      </c>
      <c r="H51" s="45">
        <v>11.3</v>
      </c>
      <c r="I51" s="46"/>
    </row>
    <row r="52" spans="1:9" s="47" customFormat="1" ht="21" customHeight="1">
      <c r="A52" s="43">
        <f t="shared" si="1"/>
        <v>0</v>
      </c>
      <c r="B52" s="54"/>
      <c r="C52" s="54"/>
      <c r="D52" s="54"/>
      <c r="E52" s="54"/>
      <c r="F52" s="54"/>
      <c r="G52" s="54"/>
      <c r="H52" s="54"/>
      <c r="I52" s="46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26</v>
      </c>
      <c r="B54" s="48" t="s">
        <v>51</v>
      </c>
      <c r="C54" s="48"/>
      <c r="D54" s="48"/>
      <c r="E54" s="53">
        <v>80</v>
      </c>
      <c r="F54" s="50">
        <v>10</v>
      </c>
      <c r="G54" s="51">
        <v>8</v>
      </c>
      <c r="H54" s="45">
        <v>7.7</v>
      </c>
      <c r="I54" s="46"/>
    </row>
    <row r="55" spans="1:9" s="47" customFormat="1" ht="21" customHeight="1">
      <c r="A55" s="43">
        <v>27</v>
      </c>
      <c r="B55" s="48" t="s">
        <v>52</v>
      </c>
      <c r="C55" s="48"/>
      <c r="D55" s="48"/>
      <c r="E55" s="53">
        <v>80</v>
      </c>
      <c r="F55" s="50">
        <v>10</v>
      </c>
      <c r="G55" s="51">
        <v>8.7</v>
      </c>
      <c r="H55" s="45">
        <v>8.4</v>
      </c>
      <c r="I55" s="46"/>
    </row>
    <row r="56" spans="1:9" s="47" customFormat="1" ht="21" customHeight="1">
      <c r="A56" s="43">
        <f aca="true" t="shared" si="2" ref="A56:A66">IF(H56&lt;&gt;"",MAX(A$22:A55)+1,"")</f>
        <v>0</v>
      </c>
      <c r="B56" s="54"/>
      <c r="C56" s="54"/>
      <c r="D56" s="54"/>
      <c r="E56" s="54"/>
      <c r="F56" s="54"/>
      <c r="G56" s="54"/>
      <c r="H56" s="54"/>
      <c r="I56" s="46"/>
    </row>
    <row r="57" spans="1:9" s="47" customFormat="1" ht="21" customHeight="1">
      <c r="A57" s="43">
        <f t="shared" si="2"/>
        <v>28</v>
      </c>
      <c r="B57" s="48" t="s">
        <v>53</v>
      </c>
      <c r="C57" s="48"/>
      <c r="D57" s="48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2"/>
        <v>29</v>
      </c>
      <c r="B58" s="48" t="s">
        <v>54</v>
      </c>
      <c r="C58" s="48"/>
      <c r="D58" s="48"/>
      <c r="E58" s="53">
        <v>80</v>
      </c>
      <c r="F58" s="50">
        <v>10</v>
      </c>
      <c r="G58" s="51">
        <v>8.5</v>
      </c>
      <c r="H58" s="45">
        <v>7.9</v>
      </c>
      <c r="I58" s="46"/>
    </row>
    <row r="59" spans="1:9" s="47" customFormat="1" ht="21" customHeight="1">
      <c r="A59" s="43">
        <f t="shared" si="2"/>
        <v>30</v>
      </c>
      <c r="B59" s="48" t="s">
        <v>55</v>
      </c>
      <c r="C59" s="48"/>
      <c r="D59" s="48"/>
      <c r="E59" s="53">
        <v>80</v>
      </c>
      <c r="F59" s="50">
        <v>14</v>
      </c>
      <c r="G59" s="51">
        <v>10</v>
      </c>
      <c r="H59" s="45">
        <v>8.7</v>
      </c>
      <c r="I59" s="46"/>
    </row>
    <row r="60" spans="1:9" s="47" customFormat="1" ht="21" customHeight="1">
      <c r="A60" s="43">
        <f t="shared" si="2"/>
        <v>31</v>
      </c>
      <c r="B60" s="48" t="s">
        <v>56</v>
      </c>
      <c r="C60" s="48"/>
      <c r="D60" s="48"/>
      <c r="E60" s="53">
        <v>80</v>
      </c>
      <c r="F60" s="50">
        <v>10</v>
      </c>
      <c r="G60" s="51">
        <v>7.7</v>
      </c>
      <c r="H60" s="45">
        <v>7.4</v>
      </c>
      <c r="I60" s="46"/>
    </row>
    <row r="61" spans="1:9" s="47" customFormat="1" ht="21" customHeight="1">
      <c r="A61" s="43">
        <f t="shared" si="2"/>
        <v>32</v>
      </c>
      <c r="B61" s="48" t="s">
        <v>57</v>
      </c>
      <c r="C61" s="48"/>
      <c r="D61" s="48"/>
      <c r="E61" s="53">
        <v>80</v>
      </c>
      <c r="F61" s="50">
        <v>10</v>
      </c>
      <c r="G61" s="51">
        <v>7.5</v>
      </c>
      <c r="H61" s="45">
        <v>7.3</v>
      </c>
      <c r="I61" s="46"/>
    </row>
    <row r="62" spans="1:9" s="47" customFormat="1" ht="21" customHeight="1">
      <c r="A62" s="43">
        <f t="shared" si="2"/>
        <v>33</v>
      </c>
      <c r="B62" s="48" t="s">
        <v>58</v>
      </c>
      <c r="C62" s="48"/>
      <c r="D62" s="48"/>
      <c r="E62" s="53">
        <v>25</v>
      </c>
      <c r="F62" s="50">
        <v>10</v>
      </c>
      <c r="G62" s="51" t="s">
        <v>59</v>
      </c>
      <c r="H62" s="45">
        <v>8.4</v>
      </c>
      <c r="I62" s="46"/>
    </row>
    <row r="63" spans="1:9" s="47" customFormat="1" ht="21" customHeight="1">
      <c r="A63" s="43">
        <f t="shared" si="2"/>
        <v>34</v>
      </c>
      <c r="B63" s="48" t="s">
        <v>60</v>
      </c>
      <c r="C63" s="48"/>
      <c r="D63" s="48"/>
      <c r="E63" s="53">
        <v>80</v>
      </c>
      <c r="F63" s="50">
        <v>10</v>
      </c>
      <c r="G63" s="51">
        <v>7.7</v>
      </c>
      <c r="H63" s="45">
        <v>7.4</v>
      </c>
      <c r="I63" s="46"/>
    </row>
    <row r="64" spans="1:9" s="47" customFormat="1" ht="21" customHeight="1">
      <c r="A64" s="43">
        <f t="shared" si="2"/>
        <v>35</v>
      </c>
      <c r="B64" s="48" t="s">
        <v>61</v>
      </c>
      <c r="C64" s="48"/>
      <c r="D64" s="48"/>
      <c r="E64" s="53">
        <v>80</v>
      </c>
      <c r="F64" s="50">
        <v>10</v>
      </c>
      <c r="G64" s="51">
        <v>7.5</v>
      </c>
      <c r="H64" s="45">
        <v>7.3</v>
      </c>
      <c r="I64" s="46"/>
    </row>
    <row r="65" spans="1:9" s="47" customFormat="1" ht="21" customHeight="1">
      <c r="A65" s="43">
        <f t="shared" si="2"/>
        <v>36</v>
      </c>
      <c r="B65" s="48" t="s">
        <v>62</v>
      </c>
      <c r="C65" s="48"/>
      <c r="D65" s="48"/>
      <c r="E65" s="53">
        <v>80</v>
      </c>
      <c r="F65" s="50">
        <v>10</v>
      </c>
      <c r="G65" s="51">
        <v>9.4</v>
      </c>
      <c r="H65" s="45">
        <v>9.1</v>
      </c>
      <c r="I65" s="46"/>
    </row>
    <row r="66" spans="1:9" s="47" customFormat="1" ht="21" customHeight="1">
      <c r="A66" s="43">
        <f t="shared" si="2"/>
        <v>37</v>
      </c>
      <c r="B66" s="48" t="s">
        <v>63</v>
      </c>
      <c r="C66" s="48"/>
      <c r="D66" s="48"/>
      <c r="E66" s="53">
        <v>80</v>
      </c>
      <c r="F66" s="50">
        <v>10</v>
      </c>
      <c r="G66" s="51">
        <v>9.6</v>
      </c>
      <c r="H66" s="45">
        <v>9.3</v>
      </c>
      <c r="I66" s="46"/>
    </row>
    <row r="67" spans="1:9" s="47" customFormat="1" ht="21" customHeight="1">
      <c r="A67" s="43"/>
      <c r="B67" s="48"/>
      <c r="C67" s="48"/>
      <c r="D67" s="48"/>
      <c r="E67" s="53"/>
      <c r="F67" s="50"/>
      <c r="G67" s="51"/>
      <c r="H67" s="45"/>
      <c r="I67" s="46"/>
    </row>
    <row r="68" spans="1:9" s="47" customFormat="1" ht="21" customHeight="1">
      <c r="A68" s="43">
        <f>IF(H68&lt;&gt;"",MAX(A$22:A66)+1,"")</f>
        <v>38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aca="true" t="shared" si="3" ref="A69:A114">IF(H69&lt;&gt;"",MAX(A$22:A68)+1,"")</f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3"/>
        <v>0</v>
      </c>
      <c r="B70" s="60"/>
      <c r="C70" s="60"/>
      <c r="D70" s="60"/>
      <c r="E70" s="60"/>
      <c r="F70" s="60"/>
      <c r="G70" s="60"/>
      <c r="H70" s="60"/>
      <c r="I70" s="46"/>
    </row>
    <row r="71" spans="1:9" s="47" customFormat="1" ht="21" customHeight="1">
      <c r="A71" s="43">
        <f t="shared" si="3"/>
        <v>39</v>
      </c>
      <c r="B71" s="61" t="s">
        <v>65</v>
      </c>
      <c r="C71" s="61"/>
      <c r="D71" s="61"/>
      <c r="E71" s="62">
        <v>40</v>
      </c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3"/>
        <v>40</v>
      </c>
      <c r="B72" s="61" t="s">
        <v>66</v>
      </c>
      <c r="C72" s="61"/>
      <c r="D72" s="61"/>
      <c r="E72" s="62">
        <v>40</v>
      </c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41</v>
      </c>
      <c r="B73" s="61" t="s">
        <v>67</v>
      </c>
      <c r="C73" s="61"/>
      <c r="D73" s="61"/>
      <c r="E73" s="62">
        <v>40</v>
      </c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42</v>
      </c>
      <c r="B74" s="61" t="s">
        <v>68</v>
      </c>
      <c r="C74" s="61"/>
      <c r="D74" s="61"/>
      <c r="E74" s="62">
        <v>40</v>
      </c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43</v>
      </c>
      <c r="B75" s="61" t="s">
        <v>69</v>
      </c>
      <c r="C75" s="61"/>
      <c r="D75" s="61"/>
      <c r="E75" s="62">
        <v>40</v>
      </c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44</v>
      </c>
      <c r="B76" s="61" t="s">
        <v>70</v>
      </c>
      <c r="C76" s="61"/>
      <c r="D76" s="61"/>
      <c r="E76" s="62">
        <v>40</v>
      </c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45</v>
      </c>
      <c r="B77" s="61" t="s">
        <v>71</v>
      </c>
      <c r="C77" s="61"/>
      <c r="D77" s="61"/>
      <c r="E77" s="62">
        <v>40</v>
      </c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46</v>
      </c>
      <c r="B78" s="61" t="s">
        <v>72</v>
      </c>
      <c r="C78" s="61"/>
      <c r="D78" s="61"/>
      <c r="E78" s="62">
        <v>40</v>
      </c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47</v>
      </c>
      <c r="B79" s="61" t="s">
        <v>73</v>
      </c>
      <c r="C79" s="61"/>
      <c r="D79" s="61"/>
      <c r="E79" s="62">
        <v>40</v>
      </c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48</v>
      </c>
      <c r="B80" s="61" t="s">
        <v>74</v>
      </c>
      <c r="C80" s="61"/>
      <c r="D80" s="61"/>
      <c r="E80" s="62">
        <v>40</v>
      </c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49</v>
      </c>
      <c r="B81" s="61" t="s">
        <v>75</v>
      </c>
      <c r="C81" s="61"/>
      <c r="D81" s="61"/>
      <c r="E81" s="62">
        <v>40</v>
      </c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50</v>
      </c>
      <c r="B82" s="61" t="s">
        <v>76</v>
      </c>
      <c r="C82" s="61"/>
      <c r="D82" s="61"/>
      <c r="E82" s="62">
        <v>40</v>
      </c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0</v>
      </c>
      <c r="B83" s="61"/>
      <c r="C83" s="61"/>
      <c r="D83" s="61"/>
      <c r="E83" s="61"/>
      <c r="F83" s="63"/>
      <c r="G83" s="63"/>
      <c r="H83" s="63"/>
      <c r="I83" s="65"/>
    </row>
    <row r="84" spans="1:9" s="47" customFormat="1" ht="21" customHeight="1">
      <c r="A84" s="43">
        <f t="shared" si="3"/>
        <v>51</v>
      </c>
      <c r="B84" s="61" t="s">
        <v>77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3"/>
        <v>52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53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54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55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56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57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58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59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60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0</v>
      </c>
      <c r="B94" s="61"/>
      <c r="C94" s="61"/>
      <c r="D94" s="61"/>
      <c r="E94" s="61"/>
      <c r="F94" s="63"/>
      <c r="G94" s="63"/>
      <c r="H94" s="63"/>
      <c r="I94" s="65"/>
    </row>
    <row r="95" spans="1:9" s="47" customFormat="1" ht="21" customHeight="1">
      <c r="A95" s="43">
        <f t="shared" si="3"/>
        <v>61</v>
      </c>
      <c r="B95" s="61" t="s">
        <v>87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3"/>
        <v>62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63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64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65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66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67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68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69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0</v>
      </c>
      <c r="B104" s="61"/>
      <c r="C104" s="61"/>
      <c r="D104" s="61"/>
      <c r="E104" s="62"/>
      <c r="F104" s="63"/>
      <c r="G104" s="63"/>
      <c r="H104" s="63"/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1"/>
      <c r="F105" s="63"/>
      <c r="G105" s="63"/>
      <c r="H105" s="63"/>
      <c r="I105" s="65"/>
    </row>
    <row r="106" spans="1:9" s="47" customFormat="1" ht="21" customHeight="1">
      <c r="A106" s="43">
        <f t="shared" si="3"/>
        <v>70</v>
      </c>
      <c r="B106" s="61" t="s">
        <v>96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3"/>
        <v>71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72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73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74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75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76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4"/>
    </row>
    <row r="113" spans="1:9" s="47" customFormat="1" ht="21" customHeight="1">
      <c r="A113" s="43">
        <f t="shared" si="3"/>
        <v>0</v>
      </c>
      <c r="B113" s="61"/>
      <c r="C113" s="61"/>
      <c r="D113" s="61"/>
      <c r="E113" s="61"/>
      <c r="F113" s="63"/>
      <c r="G113" s="63"/>
      <c r="H113" s="63"/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5"/>
    </row>
    <row r="115" spans="1:9" s="47" customFormat="1" ht="21" customHeight="1">
      <c r="A115" s="43">
        <v>79</v>
      </c>
      <c r="B115" s="61" t="s">
        <v>103</v>
      </c>
      <c r="C115" s="61"/>
      <c r="D115" s="61"/>
      <c r="E115" s="62">
        <v>25</v>
      </c>
      <c r="F115" s="63">
        <v>17</v>
      </c>
      <c r="G115" s="63">
        <v>16</v>
      </c>
      <c r="H115" s="63">
        <v>15.3</v>
      </c>
      <c r="I115" s="64"/>
    </row>
    <row r="116" spans="1:9" s="47" customFormat="1" ht="21" customHeight="1">
      <c r="A116" s="43">
        <v>80</v>
      </c>
      <c r="B116" s="61" t="s">
        <v>104</v>
      </c>
      <c r="C116" s="61"/>
      <c r="D116" s="61"/>
      <c r="E116" s="62">
        <v>30</v>
      </c>
      <c r="F116" s="63">
        <v>32</v>
      </c>
      <c r="G116" s="63">
        <v>29.5</v>
      </c>
      <c r="H116" s="63">
        <v>28.6</v>
      </c>
      <c r="I116" s="64"/>
    </row>
    <row r="117" spans="1:9" s="47" customFormat="1" ht="21" customHeight="1">
      <c r="A117" s="43">
        <f aca="true" t="shared" si="4" ref="A117:A125">IF(H117&lt;&gt;"",MAX(A$22:A116)+1,"")</f>
        <v>81</v>
      </c>
      <c r="B117" s="61" t="s">
        <v>105</v>
      </c>
      <c r="C117" s="61"/>
      <c r="D117" s="61"/>
      <c r="E117" s="62">
        <v>25</v>
      </c>
      <c r="F117" s="63">
        <v>17</v>
      </c>
      <c r="G117" s="63">
        <v>16</v>
      </c>
      <c r="H117" s="63">
        <v>14.6</v>
      </c>
      <c r="I117" s="64"/>
    </row>
    <row r="118" spans="1:9" s="47" customFormat="1" ht="21" customHeight="1">
      <c r="A118" s="43">
        <f t="shared" si="4"/>
        <v>82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15.3</v>
      </c>
      <c r="I118" s="64"/>
    </row>
    <row r="119" spans="1:9" s="47" customFormat="1" ht="21" customHeight="1">
      <c r="A119" s="43">
        <f t="shared" si="4"/>
        <v>83</v>
      </c>
      <c r="B119" s="61" t="s">
        <v>107</v>
      </c>
      <c r="C119" s="61"/>
      <c r="D119" s="61"/>
      <c r="E119" s="62">
        <v>25</v>
      </c>
      <c r="F119" s="63">
        <v>25</v>
      </c>
      <c r="G119" s="63">
        <v>24</v>
      </c>
      <c r="H119" s="63">
        <v>22.9</v>
      </c>
      <c r="I119" s="64"/>
    </row>
    <row r="120" spans="1:9" s="47" customFormat="1" ht="21" customHeight="1">
      <c r="A120" s="43">
        <f t="shared" si="4"/>
        <v>84</v>
      </c>
      <c r="B120" s="61" t="s">
        <v>108</v>
      </c>
      <c r="C120" s="61"/>
      <c r="D120" s="61"/>
      <c r="E120" s="62">
        <v>30</v>
      </c>
      <c r="F120" s="63">
        <v>25</v>
      </c>
      <c r="G120" s="63">
        <v>23</v>
      </c>
      <c r="H120" s="63">
        <v>21.8</v>
      </c>
      <c r="I120" s="64"/>
    </row>
    <row r="121" spans="1:9" s="47" customFormat="1" ht="21" customHeight="1">
      <c r="A121" s="43">
        <f t="shared" si="4"/>
        <v>85</v>
      </c>
      <c r="B121" s="61" t="s">
        <v>109</v>
      </c>
      <c r="C121" s="61"/>
      <c r="D121" s="61"/>
      <c r="E121" s="62">
        <v>24</v>
      </c>
      <c r="F121" s="63">
        <v>21</v>
      </c>
      <c r="G121" s="63">
        <v>19</v>
      </c>
      <c r="H121" s="63">
        <v>18.3</v>
      </c>
      <c r="I121" s="64"/>
    </row>
    <row r="122" spans="1:9" s="47" customFormat="1" ht="21" customHeight="1">
      <c r="A122" s="43">
        <f t="shared" si="4"/>
        <v>86</v>
      </c>
      <c r="B122" s="61" t="s">
        <v>110</v>
      </c>
      <c r="C122" s="61"/>
      <c r="D122" s="61"/>
      <c r="E122" s="62">
        <v>25</v>
      </c>
      <c r="F122" s="63">
        <v>18</v>
      </c>
      <c r="G122" s="63">
        <v>17</v>
      </c>
      <c r="H122" s="63">
        <v>16.3</v>
      </c>
      <c r="I122" s="64"/>
    </row>
    <row r="123" spans="1:9" s="47" customFormat="1" ht="21" customHeight="1">
      <c r="A123" s="43">
        <f t="shared" si="4"/>
        <v>87</v>
      </c>
      <c r="B123" s="61" t="s">
        <v>111</v>
      </c>
      <c r="C123" s="61"/>
      <c r="D123" s="61"/>
      <c r="E123" s="62">
        <v>30</v>
      </c>
      <c r="F123" s="63">
        <v>43</v>
      </c>
      <c r="G123" s="63">
        <v>40</v>
      </c>
      <c r="H123" s="63">
        <v>38.5</v>
      </c>
      <c r="I123" s="64"/>
    </row>
    <row r="124" spans="1:9" s="47" customFormat="1" ht="21" customHeight="1">
      <c r="A124" s="43">
        <f t="shared" si="4"/>
        <v>88</v>
      </c>
      <c r="B124" s="61" t="s">
        <v>112</v>
      </c>
      <c r="C124" s="66"/>
      <c r="D124" s="66"/>
      <c r="E124" s="67">
        <v>24</v>
      </c>
      <c r="F124" s="68">
        <v>46</v>
      </c>
      <c r="G124" s="68">
        <v>43</v>
      </c>
      <c r="H124" s="68">
        <v>41.4</v>
      </c>
      <c r="I124" s="64"/>
    </row>
    <row r="125" spans="1:9" s="47" customFormat="1" ht="21" customHeight="1">
      <c r="A125" s="43">
        <f t="shared" si="4"/>
        <v>89</v>
      </c>
      <c r="B125" s="61" t="s">
        <v>113</v>
      </c>
      <c r="C125" s="66"/>
      <c r="D125" s="66"/>
      <c r="E125" s="67">
        <v>12</v>
      </c>
      <c r="F125" s="68">
        <v>91</v>
      </c>
      <c r="G125" s="68">
        <v>84</v>
      </c>
      <c r="H125" s="68">
        <v>82.8</v>
      </c>
      <c r="I125" s="64"/>
    </row>
    <row r="126" spans="1:9" s="47" customFormat="1" ht="21" customHeight="1">
      <c r="A126" s="43">
        <v>90</v>
      </c>
      <c r="B126" s="61" t="s">
        <v>114</v>
      </c>
      <c r="C126" s="66"/>
      <c r="D126" s="66"/>
      <c r="E126" s="67">
        <v>30</v>
      </c>
      <c r="F126" s="68">
        <v>45</v>
      </c>
      <c r="G126" s="68">
        <v>43</v>
      </c>
      <c r="H126" s="68">
        <v>40.7</v>
      </c>
      <c r="I126" s="64"/>
    </row>
    <row r="127" spans="1:9" s="47" customFormat="1" ht="21" customHeight="1">
      <c r="A127" s="43">
        <f aca="true" t="shared" si="5" ref="A127:A139">IF(H127&lt;&gt;"",MAX(A$22:A126)+1,"")</f>
        <v>0</v>
      </c>
      <c r="B127" s="69" t="s">
        <v>115</v>
      </c>
      <c r="C127" s="69"/>
      <c r="D127" s="69"/>
      <c r="E127" s="69"/>
      <c r="F127" s="69"/>
      <c r="G127" s="69"/>
      <c r="H127" s="70"/>
      <c r="I127" s="64"/>
    </row>
    <row r="128" spans="1:9" s="47" customFormat="1" ht="21" customHeight="1">
      <c r="A128" s="43">
        <f t="shared" si="5"/>
        <v>0</v>
      </c>
      <c r="B128" s="69"/>
      <c r="C128" s="69"/>
      <c r="D128" s="69"/>
      <c r="E128" s="69"/>
      <c r="F128" s="69"/>
      <c r="G128" s="69"/>
      <c r="H128" s="69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70"/>
      <c r="I129" s="64"/>
    </row>
    <row r="130" spans="1:9" s="47" customFormat="1" ht="21" customHeight="1">
      <c r="A130" s="43">
        <f t="shared" si="5"/>
        <v>91</v>
      </c>
      <c r="B130" s="71" t="s">
        <v>116</v>
      </c>
      <c r="C130" s="71"/>
      <c r="D130" s="71"/>
      <c r="E130" s="67">
        <v>25</v>
      </c>
      <c r="F130" s="72">
        <v>8</v>
      </c>
      <c r="G130" s="72">
        <v>7</v>
      </c>
      <c r="H130" s="72">
        <v>6.8</v>
      </c>
      <c r="I130" s="64"/>
    </row>
    <row r="131" spans="1:9" s="47" customFormat="1" ht="21" customHeight="1">
      <c r="A131" s="43">
        <f t="shared" si="5"/>
        <v>92</v>
      </c>
      <c r="B131" s="73" t="s">
        <v>117</v>
      </c>
      <c r="C131" s="73"/>
      <c r="D131" s="73"/>
      <c r="E131" s="67">
        <v>25</v>
      </c>
      <c r="F131" s="68">
        <v>25</v>
      </c>
      <c r="G131" s="68">
        <v>21</v>
      </c>
      <c r="H131" s="68">
        <v>19.9</v>
      </c>
      <c r="I131" s="64"/>
    </row>
    <row r="132" spans="1:9" s="47" customFormat="1" ht="21" customHeight="1">
      <c r="A132" s="43">
        <f t="shared" si="5"/>
        <v>93</v>
      </c>
      <c r="B132" s="71" t="s">
        <v>118</v>
      </c>
      <c r="C132" s="71"/>
      <c r="D132" s="71"/>
      <c r="E132" s="67">
        <v>50</v>
      </c>
      <c r="F132" s="72">
        <v>2</v>
      </c>
      <c r="G132" s="72">
        <v>1.5</v>
      </c>
      <c r="H132" s="72">
        <v>1</v>
      </c>
      <c r="I132" s="64"/>
    </row>
    <row r="133" spans="1:9" s="47" customFormat="1" ht="21" customHeight="1">
      <c r="A133" s="43">
        <f t="shared" si="5"/>
        <v>94</v>
      </c>
      <c r="B133" s="71" t="s">
        <v>119</v>
      </c>
      <c r="C133" s="71"/>
      <c r="D133" s="71"/>
      <c r="E133" s="67">
        <v>40</v>
      </c>
      <c r="F133" s="72">
        <v>7</v>
      </c>
      <c r="G133" s="72">
        <v>6</v>
      </c>
      <c r="H133" s="72">
        <v>5.3</v>
      </c>
      <c r="I133" s="64"/>
    </row>
    <row r="134" spans="1:9" s="47" customFormat="1" ht="21" customHeight="1">
      <c r="A134" s="43">
        <f t="shared" si="5"/>
        <v>95</v>
      </c>
      <c r="B134" s="71" t="s">
        <v>120</v>
      </c>
      <c r="C134" s="71"/>
      <c r="D134" s="71"/>
      <c r="E134" s="67">
        <v>20</v>
      </c>
      <c r="F134" s="72">
        <v>25</v>
      </c>
      <c r="G134" s="72">
        <v>19</v>
      </c>
      <c r="H134" s="72">
        <v>16.8</v>
      </c>
      <c r="I134" s="64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5">
        <v>20</v>
      </c>
      <c r="F135" s="76">
        <v>48</v>
      </c>
      <c r="G135" s="76">
        <v>43</v>
      </c>
      <c r="H135" s="76">
        <v>41.8</v>
      </c>
      <c r="I135" s="64"/>
    </row>
    <row r="136" spans="1:9" s="47" customFormat="1" ht="21" customHeight="1">
      <c r="A136" s="43">
        <f t="shared" si="5"/>
        <v>97</v>
      </c>
      <c r="B136" s="71" t="s">
        <v>122</v>
      </c>
      <c r="C136" s="71"/>
      <c r="D136" s="71"/>
      <c r="E136" s="67">
        <v>40</v>
      </c>
      <c r="F136" s="72">
        <v>7</v>
      </c>
      <c r="G136" s="72">
        <v>6.3</v>
      </c>
      <c r="H136" s="72">
        <v>5.9</v>
      </c>
      <c r="I136" s="64"/>
    </row>
    <row r="137" spans="1:9" s="47" customFormat="1" ht="21" customHeight="1">
      <c r="A137" s="43">
        <f t="shared" si="5"/>
        <v>98</v>
      </c>
      <c r="B137" s="71" t="s">
        <v>123</v>
      </c>
      <c r="C137" s="71"/>
      <c r="D137" s="71"/>
      <c r="E137" s="67">
        <v>60</v>
      </c>
      <c r="F137" s="72">
        <v>12</v>
      </c>
      <c r="G137" s="72">
        <v>10.5</v>
      </c>
      <c r="H137" s="72">
        <v>10</v>
      </c>
      <c r="I137" s="64"/>
    </row>
    <row r="138" spans="1:9" s="47" customFormat="1" ht="21" customHeight="1">
      <c r="A138" s="43">
        <f t="shared" si="5"/>
        <v>99</v>
      </c>
      <c r="B138" s="71" t="s">
        <v>124</v>
      </c>
      <c r="C138" s="71"/>
      <c r="D138" s="71"/>
      <c r="E138" s="67">
        <v>20</v>
      </c>
      <c r="F138" s="72">
        <v>11</v>
      </c>
      <c r="G138" s="72">
        <v>10</v>
      </c>
      <c r="H138" s="72">
        <v>9.7</v>
      </c>
      <c r="I138" s="64"/>
    </row>
    <row r="139" spans="1:9" s="47" customFormat="1" ht="21" customHeight="1">
      <c r="A139" s="43">
        <f t="shared" si="5"/>
        <v>100</v>
      </c>
      <c r="B139" s="71" t="s">
        <v>125</v>
      </c>
      <c r="C139" s="71"/>
      <c r="D139" s="71"/>
      <c r="E139" s="67">
        <v>100</v>
      </c>
      <c r="F139" s="72">
        <v>49</v>
      </c>
      <c r="G139" s="72">
        <v>46</v>
      </c>
      <c r="H139" s="72">
        <v>44.2</v>
      </c>
      <c r="I139" s="64"/>
    </row>
    <row r="140" spans="1:9" s="47" customFormat="1" ht="21" customHeight="1">
      <c r="A140" s="43">
        <v>101</v>
      </c>
      <c r="B140" s="71" t="s">
        <v>126</v>
      </c>
      <c r="C140" s="71"/>
      <c r="D140" s="71"/>
      <c r="E140" s="67">
        <v>25</v>
      </c>
      <c r="F140" s="72">
        <v>14</v>
      </c>
      <c r="G140" s="72"/>
      <c r="H140" s="72"/>
      <c r="I140" s="64"/>
    </row>
    <row r="141" spans="1:9" s="47" customFormat="1" ht="21" customHeight="1">
      <c r="A141" s="43">
        <f aca="true" t="shared" si="6" ref="A141:A282">IF(H141&lt;&gt;"",MAX(A$22:A140)+1,"")</f>
        <v>102</v>
      </c>
      <c r="B141" s="71" t="s">
        <v>127</v>
      </c>
      <c r="C141" s="71"/>
      <c r="D141" s="71"/>
      <c r="E141" s="67">
        <v>25</v>
      </c>
      <c r="F141" s="72">
        <v>14</v>
      </c>
      <c r="G141" s="72">
        <v>12.2</v>
      </c>
      <c r="H141" s="72">
        <v>11.9</v>
      </c>
      <c r="I141" s="64"/>
    </row>
    <row r="142" spans="1:9" s="47" customFormat="1" ht="21" customHeight="1">
      <c r="A142" s="43">
        <f t="shared" si="6"/>
        <v>103</v>
      </c>
      <c r="B142" s="71" t="s">
        <v>128</v>
      </c>
      <c r="C142" s="71"/>
      <c r="D142" s="71"/>
      <c r="E142" s="67">
        <v>25</v>
      </c>
      <c r="F142" s="72">
        <v>14</v>
      </c>
      <c r="G142" s="72">
        <v>12.2</v>
      </c>
      <c r="H142" s="72">
        <v>11.9</v>
      </c>
      <c r="I142" s="64"/>
    </row>
    <row r="143" spans="1:9" s="47" customFormat="1" ht="21" customHeight="1">
      <c r="A143" s="43">
        <f t="shared" si="6"/>
        <v>104</v>
      </c>
      <c r="B143" s="73" t="s">
        <v>129</v>
      </c>
      <c r="C143" s="73"/>
      <c r="D143" s="73"/>
      <c r="E143" s="67">
        <v>25</v>
      </c>
      <c r="F143" s="68">
        <v>21</v>
      </c>
      <c r="G143" s="68">
        <v>20</v>
      </c>
      <c r="H143" s="68">
        <v>18.9</v>
      </c>
      <c r="I143" s="64"/>
    </row>
    <row r="144" spans="1:9" s="47" customFormat="1" ht="21" customHeight="1">
      <c r="A144" s="43">
        <f t="shared" si="6"/>
        <v>105</v>
      </c>
      <c r="B144" s="71" t="s">
        <v>130</v>
      </c>
      <c r="C144" s="71"/>
      <c r="D144" s="71"/>
      <c r="E144" s="67">
        <v>40</v>
      </c>
      <c r="F144" s="72">
        <v>12</v>
      </c>
      <c r="G144" s="72">
        <v>11</v>
      </c>
      <c r="H144" s="72">
        <v>10.2</v>
      </c>
      <c r="I144" s="64"/>
    </row>
    <row r="145" spans="1:9" s="47" customFormat="1" ht="21" customHeight="1">
      <c r="A145" s="43">
        <f t="shared" si="6"/>
        <v>106</v>
      </c>
      <c r="B145" s="71" t="s">
        <v>131</v>
      </c>
      <c r="C145" s="71"/>
      <c r="D145" s="71"/>
      <c r="E145" s="67">
        <v>30</v>
      </c>
      <c r="F145" s="72">
        <v>11</v>
      </c>
      <c r="G145" s="72">
        <v>10</v>
      </c>
      <c r="H145" s="72">
        <v>9.7</v>
      </c>
      <c r="I145" s="64"/>
    </row>
    <row r="146" spans="1:9" s="47" customFormat="1" ht="21" customHeight="1">
      <c r="A146" s="43">
        <f t="shared" si="6"/>
        <v>107</v>
      </c>
      <c r="B146" s="71" t="s">
        <v>132</v>
      </c>
      <c r="C146" s="71"/>
      <c r="D146" s="71"/>
      <c r="E146" s="67">
        <v>20</v>
      </c>
      <c r="F146" s="72">
        <v>16</v>
      </c>
      <c r="G146" s="72">
        <v>15</v>
      </c>
      <c r="H146" s="72">
        <v>14.2</v>
      </c>
      <c r="I146" s="64"/>
    </row>
    <row r="147" spans="1:9" s="47" customFormat="1" ht="21" customHeight="1">
      <c r="A147" s="43">
        <f t="shared" si="6"/>
        <v>108</v>
      </c>
      <c r="B147" s="71" t="s">
        <v>133</v>
      </c>
      <c r="C147" s="71"/>
      <c r="D147" s="71"/>
      <c r="E147" s="67">
        <v>30</v>
      </c>
      <c r="F147" s="72">
        <v>15</v>
      </c>
      <c r="G147" s="72">
        <v>14</v>
      </c>
      <c r="H147" s="72">
        <v>13.7</v>
      </c>
      <c r="I147" s="64"/>
    </row>
    <row r="148" spans="1:9" s="47" customFormat="1" ht="21" customHeight="1">
      <c r="A148" s="43">
        <f t="shared" si="6"/>
        <v>109</v>
      </c>
      <c r="B148" s="73" t="s">
        <v>134</v>
      </c>
      <c r="C148" s="73"/>
      <c r="D148" s="73"/>
      <c r="E148" s="67">
        <v>20</v>
      </c>
      <c r="F148" s="68">
        <v>5.5</v>
      </c>
      <c r="G148" s="68">
        <v>5</v>
      </c>
      <c r="H148" s="68">
        <v>4.5</v>
      </c>
      <c r="I148" s="64"/>
    </row>
    <row r="149" spans="1:9" s="47" customFormat="1" ht="21" customHeight="1">
      <c r="A149" s="43">
        <f t="shared" si="6"/>
        <v>110</v>
      </c>
      <c r="B149" s="73" t="s">
        <v>135</v>
      </c>
      <c r="C149" s="73"/>
      <c r="D149" s="73"/>
      <c r="E149" s="67">
        <v>30</v>
      </c>
      <c r="F149" s="68">
        <v>16</v>
      </c>
      <c r="G149" s="68">
        <v>14</v>
      </c>
      <c r="H149" s="68">
        <v>13.7</v>
      </c>
      <c r="I149" s="64"/>
    </row>
    <row r="150" spans="1:9" s="47" customFormat="1" ht="21" customHeight="1">
      <c r="A150" s="43">
        <f t="shared" si="6"/>
        <v>111</v>
      </c>
      <c r="B150" s="73" t="s">
        <v>136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6"/>
        <v>112</v>
      </c>
      <c r="B151" s="73" t="s">
        <v>137</v>
      </c>
      <c r="C151" s="73"/>
      <c r="D151" s="73"/>
      <c r="E151" s="67">
        <v>30</v>
      </c>
      <c r="F151" s="68">
        <v>18</v>
      </c>
      <c r="G151" s="68">
        <v>17</v>
      </c>
      <c r="H151" s="68">
        <v>15.9</v>
      </c>
      <c r="I151" s="64"/>
    </row>
    <row r="152" spans="1:9" s="47" customFormat="1" ht="21" customHeight="1">
      <c r="A152" s="43">
        <f t="shared" si="6"/>
        <v>113</v>
      </c>
      <c r="B152" s="73" t="s">
        <v>138</v>
      </c>
      <c r="C152" s="73"/>
      <c r="D152" s="73"/>
      <c r="E152" s="67">
        <v>20</v>
      </c>
      <c r="F152" s="68">
        <v>5.5</v>
      </c>
      <c r="G152" s="68">
        <v>5</v>
      </c>
      <c r="H152" s="68">
        <v>4.5</v>
      </c>
      <c r="I152" s="64"/>
    </row>
    <row r="153" spans="1:9" s="47" customFormat="1" ht="21" customHeight="1">
      <c r="A153" s="43">
        <f t="shared" si="6"/>
        <v>114</v>
      </c>
      <c r="B153" s="73" t="s">
        <v>139</v>
      </c>
      <c r="C153" s="73"/>
      <c r="D153" s="73"/>
      <c r="E153" s="67">
        <v>30</v>
      </c>
      <c r="F153" s="68">
        <v>14</v>
      </c>
      <c r="G153" s="68">
        <v>13</v>
      </c>
      <c r="H153" s="68">
        <v>12.4</v>
      </c>
      <c r="I153" s="64"/>
    </row>
    <row r="154" spans="1:9" s="47" customFormat="1" ht="21" customHeight="1">
      <c r="A154" s="43">
        <f t="shared" si="6"/>
        <v>115</v>
      </c>
      <c r="B154" s="71" t="s">
        <v>140</v>
      </c>
      <c r="C154" s="71"/>
      <c r="D154" s="71"/>
      <c r="E154" s="67">
        <v>20</v>
      </c>
      <c r="F154" s="72">
        <v>4</v>
      </c>
      <c r="G154" s="72">
        <v>3</v>
      </c>
      <c r="H154" s="72">
        <v>2.9</v>
      </c>
      <c r="I154" s="64"/>
    </row>
    <row r="155" spans="1:9" s="47" customFormat="1" ht="21" customHeight="1">
      <c r="A155" s="43">
        <f t="shared" si="6"/>
        <v>116</v>
      </c>
      <c r="B155" s="71" t="s">
        <v>141</v>
      </c>
      <c r="C155" s="71"/>
      <c r="D155" s="71"/>
      <c r="E155" s="67">
        <v>20</v>
      </c>
      <c r="F155" s="72">
        <v>4</v>
      </c>
      <c r="G155" s="72">
        <v>3.5</v>
      </c>
      <c r="H155" s="72">
        <v>2.95</v>
      </c>
      <c r="I155" s="64"/>
    </row>
    <row r="156" spans="1:9" s="47" customFormat="1" ht="21" customHeight="1">
      <c r="A156" s="43">
        <f t="shared" si="6"/>
        <v>117</v>
      </c>
      <c r="B156" s="71" t="s">
        <v>142</v>
      </c>
      <c r="C156" s="71"/>
      <c r="D156" s="71"/>
      <c r="E156" s="67">
        <v>20</v>
      </c>
      <c r="F156" s="72" t="s">
        <v>143</v>
      </c>
      <c r="G156" s="72" t="s">
        <v>144</v>
      </c>
      <c r="H156" s="72">
        <v>3.95</v>
      </c>
      <c r="I156" s="64"/>
    </row>
    <row r="157" spans="1:9" s="47" customFormat="1" ht="21" customHeight="1">
      <c r="A157" s="43">
        <f t="shared" si="6"/>
        <v>118</v>
      </c>
      <c r="B157" s="71" t="s">
        <v>145</v>
      </c>
      <c r="C157" s="71"/>
      <c r="D157" s="71"/>
      <c r="E157" s="67">
        <v>15</v>
      </c>
      <c r="F157" s="72">
        <v>52</v>
      </c>
      <c r="G157" s="72">
        <v>49</v>
      </c>
      <c r="H157" s="72">
        <v>46.8</v>
      </c>
      <c r="I157" s="64"/>
    </row>
    <row r="158" spans="1:9" s="47" customFormat="1" ht="21" customHeight="1">
      <c r="A158" s="43">
        <f t="shared" si="6"/>
        <v>119</v>
      </c>
      <c r="B158" s="73" t="s">
        <v>146</v>
      </c>
      <c r="C158" s="73"/>
      <c r="D158" s="73"/>
      <c r="E158" s="67">
        <v>45</v>
      </c>
      <c r="F158" s="68">
        <v>19</v>
      </c>
      <c r="G158" s="68">
        <v>17</v>
      </c>
      <c r="H158" s="68">
        <v>16.7</v>
      </c>
      <c r="I158" s="64"/>
    </row>
    <row r="159" spans="1:9" s="47" customFormat="1" ht="21" customHeight="1">
      <c r="A159" s="43">
        <f t="shared" si="6"/>
        <v>120</v>
      </c>
      <c r="B159" s="73" t="s">
        <v>147</v>
      </c>
      <c r="C159" s="73"/>
      <c r="D159" s="73"/>
      <c r="E159" s="67">
        <v>20</v>
      </c>
      <c r="F159" s="68">
        <v>25</v>
      </c>
      <c r="G159" s="68">
        <v>23</v>
      </c>
      <c r="H159" s="68">
        <v>22.3</v>
      </c>
      <c r="I159" s="64"/>
    </row>
    <row r="160" spans="1:9" s="47" customFormat="1" ht="21" customHeight="1">
      <c r="A160" s="43">
        <f t="shared" si="6"/>
        <v>121</v>
      </c>
      <c r="B160" s="71" t="s">
        <v>148</v>
      </c>
      <c r="C160" s="71"/>
      <c r="D160" s="71"/>
      <c r="E160" s="67">
        <v>40</v>
      </c>
      <c r="F160" s="72">
        <v>14</v>
      </c>
      <c r="G160" s="72">
        <v>13.5</v>
      </c>
      <c r="H160" s="72">
        <v>10.6</v>
      </c>
      <c r="I160" s="64"/>
    </row>
    <row r="161" spans="1:9" s="47" customFormat="1" ht="21" customHeight="1">
      <c r="A161" s="43">
        <f t="shared" si="6"/>
        <v>122</v>
      </c>
      <c r="B161" s="71" t="s">
        <v>149</v>
      </c>
      <c r="C161" s="71"/>
      <c r="D161" s="71"/>
      <c r="E161" s="67">
        <v>40</v>
      </c>
      <c r="F161" s="72" t="s">
        <v>150</v>
      </c>
      <c r="G161" s="72" t="s">
        <v>151</v>
      </c>
      <c r="H161" s="72">
        <v>4.2</v>
      </c>
      <c r="I161" s="64"/>
    </row>
    <row r="162" spans="1:9" s="47" customFormat="1" ht="21" customHeight="1">
      <c r="A162" s="43">
        <f t="shared" si="6"/>
        <v>123</v>
      </c>
      <c r="B162" s="71" t="s">
        <v>152</v>
      </c>
      <c r="C162" s="71"/>
      <c r="D162" s="71"/>
      <c r="E162" s="67">
        <v>100</v>
      </c>
      <c r="F162" s="72">
        <v>8</v>
      </c>
      <c r="G162" s="72">
        <v>7.5</v>
      </c>
      <c r="H162" s="72">
        <v>7.3</v>
      </c>
      <c r="I162" s="64"/>
    </row>
    <row r="163" spans="1:9" s="47" customFormat="1" ht="21" customHeight="1">
      <c r="A163" s="43">
        <f t="shared" si="6"/>
        <v>124</v>
      </c>
      <c r="B163" s="71" t="s">
        <v>153</v>
      </c>
      <c r="C163" s="71"/>
      <c r="D163" s="71"/>
      <c r="E163" s="67">
        <v>20</v>
      </c>
      <c r="F163" s="72" t="s">
        <v>143</v>
      </c>
      <c r="G163" s="72" t="s">
        <v>151</v>
      </c>
      <c r="H163" s="72">
        <v>3.95</v>
      </c>
      <c r="I163" s="64"/>
    </row>
    <row r="164" spans="1:9" s="47" customFormat="1" ht="21" customHeight="1">
      <c r="A164" s="43">
        <f t="shared" si="6"/>
        <v>125</v>
      </c>
      <c r="B164" s="71" t="s">
        <v>154</v>
      </c>
      <c r="C164" s="71"/>
      <c r="D164" s="71"/>
      <c r="E164" s="67">
        <v>100</v>
      </c>
      <c r="F164" s="72">
        <v>20</v>
      </c>
      <c r="G164" s="72">
        <v>18</v>
      </c>
      <c r="H164" s="72">
        <v>16.8</v>
      </c>
      <c r="I164" s="64"/>
    </row>
    <row r="165" spans="1:9" s="47" customFormat="1" ht="21" customHeight="1">
      <c r="A165" s="43">
        <f t="shared" si="6"/>
        <v>126</v>
      </c>
      <c r="B165" s="71" t="s">
        <v>155</v>
      </c>
      <c r="C165" s="71"/>
      <c r="D165" s="71"/>
      <c r="E165" s="67">
        <v>48</v>
      </c>
      <c r="F165" s="72">
        <v>67</v>
      </c>
      <c r="G165" s="72">
        <v>63</v>
      </c>
      <c r="H165" s="72">
        <v>59.7</v>
      </c>
      <c r="I165" s="64"/>
    </row>
    <row r="166" spans="1:9" s="47" customFormat="1" ht="21" customHeight="1">
      <c r="A166" s="43">
        <f t="shared" si="6"/>
        <v>127</v>
      </c>
      <c r="B166" s="71" t="s">
        <v>156</v>
      </c>
      <c r="C166" s="71"/>
      <c r="D166" s="71"/>
      <c r="E166" s="67">
        <v>20</v>
      </c>
      <c r="F166" s="72">
        <v>5.3</v>
      </c>
      <c r="G166" s="72">
        <v>5</v>
      </c>
      <c r="H166" s="72">
        <v>4.8</v>
      </c>
      <c r="I166" s="64"/>
    </row>
    <row r="167" spans="1:9" s="47" customFormat="1" ht="21" customHeight="1">
      <c r="A167" s="43">
        <f t="shared" si="6"/>
        <v>128</v>
      </c>
      <c r="B167" s="71" t="s">
        <v>157</v>
      </c>
      <c r="C167" s="71"/>
      <c r="D167" s="71"/>
      <c r="E167" s="67">
        <v>20</v>
      </c>
      <c r="F167" s="72">
        <v>7</v>
      </c>
      <c r="G167" s="72">
        <v>6.5</v>
      </c>
      <c r="H167" s="72">
        <v>6.2</v>
      </c>
      <c r="I167" s="64"/>
    </row>
    <row r="168" spans="1:9" s="47" customFormat="1" ht="21" customHeight="1">
      <c r="A168" s="43">
        <f t="shared" si="6"/>
        <v>129</v>
      </c>
      <c r="B168" s="71" t="s">
        <v>158</v>
      </c>
      <c r="C168" s="71"/>
      <c r="D168" s="71"/>
      <c r="E168" s="67">
        <v>20</v>
      </c>
      <c r="F168" s="72">
        <v>18</v>
      </c>
      <c r="G168" s="72">
        <v>17</v>
      </c>
      <c r="H168" s="72">
        <v>16.3</v>
      </c>
      <c r="I168" s="64"/>
    </row>
    <row r="169" spans="1:9" s="47" customFormat="1" ht="21" customHeight="1">
      <c r="A169" s="43">
        <f t="shared" si="6"/>
        <v>130</v>
      </c>
      <c r="B169" s="71" t="s">
        <v>159</v>
      </c>
      <c r="C169" s="71"/>
      <c r="D169" s="71"/>
      <c r="E169" s="67"/>
      <c r="F169" s="72">
        <v>21</v>
      </c>
      <c r="G169" s="72">
        <v>19.5</v>
      </c>
      <c r="H169" s="72">
        <v>18.7</v>
      </c>
      <c r="I169" s="64"/>
    </row>
    <row r="170" spans="1:9" s="47" customFormat="1" ht="21" customHeight="1">
      <c r="A170" s="43">
        <f t="shared" si="6"/>
        <v>131</v>
      </c>
      <c r="B170" s="71" t="s">
        <v>160</v>
      </c>
      <c r="C170" s="71"/>
      <c r="D170" s="71"/>
      <c r="E170" s="67">
        <v>20</v>
      </c>
      <c r="F170" s="72">
        <v>19</v>
      </c>
      <c r="G170" s="72">
        <v>18</v>
      </c>
      <c r="H170" s="72">
        <v>17</v>
      </c>
      <c r="I170" s="64"/>
    </row>
    <row r="171" spans="1:9" s="47" customFormat="1" ht="21" customHeight="1">
      <c r="A171" s="43">
        <f t="shared" si="6"/>
        <v>132</v>
      </c>
      <c r="B171" s="71" t="s">
        <v>161</v>
      </c>
      <c r="C171" s="71"/>
      <c r="D171" s="71"/>
      <c r="E171" s="67">
        <v>20</v>
      </c>
      <c r="F171" s="72">
        <v>19</v>
      </c>
      <c r="G171" s="72">
        <v>18</v>
      </c>
      <c r="H171" s="72">
        <v>17</v>
      </c>
      <c r="I171" s="64"/>
    </row>
    <row r="172" spans="1:9" s="47" customFormat="1" ht="21" customHeight="1">
      <c r="A172" s="43">
        <f t="shared" si="6"/>
        <v>133</v>
      </c>
      <c r="B172" s="71" t="s">
        <v>162</v>
      </c>
      <c r="C172" s="71"/>
      <c r="D172" s="71"/>
      <c r="E172" s="67">
        <v>20</v>
      </c>
      <c r="F172" s="72">
        <v>9</v>
      </c>
      <c r="G172" s="72">
        <v>8</v>
      </c>
      <c r="H172" s="72">
        <v>7.8</v>
      </c>
      <c r="I172" s="64"/>
    </row>
    <row r="173" spans="1:9" s="47" customFormat="1" ht="21" customHeight="1">
      <c r="A173" s="43">
        <f t="shared" si="6"/>
        <v>134</v>
      </c>
      <c r="B173" s="71" t="s">
        <v>163</v>
      </c>
      <c r="C173" s="71"/>
      <c r="D173" s="71"/>
      <c r="E173" s="67">
        <v>25</v>
      </c>
      <c r="F173" s="72">
        <v>7</v>
      </c>
      <c r="G173" s="72">
        <v>6.5</v>
      </c>
      <c r="H173" s="72">
        <v>6.2</v>
      </c>
      <c r="I173" s="64"/>
    </row>
    <row r="174" spans="1:9" s="47" customFormat="1" ht="21" customHeight="1">
      <c r="A174" s="43">
        <f t="shared" si="6"/>
        <v>135</v>
      </c>
      <c r="B174" s="71" t="s">
        <v>164</v>
      </c>
      <c r="C174" s="71"/>
      <c r="D174" s="71"/>
      <c r="E174" s="67">
        <v>40</v>
      </c>
      <c r="F174" s="72">
        <v>9</v>
      </c>
      <c r="G174" s="72">
        <v>8</v>
      </c>
      <c r="H174" s="72">
        <v>7.6</v>
      </c>
      <c r="I174" s="64"/>
    </row>
    <row r="175" spans="1:9" s="47" customFormat="1" ht="21" customHeight="1">
      <c r="A175" s="43">
        <f t="shared" si="6"/>
        <v>136</v>
      </c>
      <c r="B175" s="71" t="s">
        <v>165</v>
      </c>
      <c r="C175" s="71"/>
      <c r="D175" s="71"/>
      <c r="E175" s="67">
        <v>20</v>
      </c>
      <c r="F175" s="72">
        <v>26</v>
      </c>
      <c r="G175" s="72">
        <v>25</v>
      </c>
      <c r="H175" s="72">
        <v>24.95</v>
      </c>
      <c r="I175" s="64"/>
    </row>
    <row r="176" spans="1:9" s="47" customFormat="1" ht="21" customHeight="1">
      <c r="A176" s="43">
        <f t="shared" si="6"/>
        <v>137</v>
      </c>
      <c r="B176" s="71" t="s">
        <v>166</v>
      </c>
      <c r="C176" s="71"/>
      <c r="D176" s="71"/>
      <c r="E176" s="67">
        <v>40</v>
      </c>
      <c r="F176" s="72">
        <v>14</v>
      </c>
      <c r="G176" s="72">
        <v>13</v>
      </c>
      <c r="H176" s="72">
        <v>12.5</v>
      </c>
      <c r="I176" s="64"/>
    </row>
    <row r="177" spans="1:9" s="47" customFormat="1" ht="21" customHeight="1">
      <c r="A177" s="43">
        <f t="shared" si="6"/>
        <v>138</v>
      </c>
      <c r="B177" s="71" t="s">
        <v>167</v>
      </c>
      <c r="C177" s="71"/>
      <c r="D177" s="71"/>
      <c r="E177" s="67">
        <v>20</v>
      </c>
      <c r="F177" s="72">
        <v>3</v>
      </c>
      <c r="G177" s="72">
        <v>2.5</v>
      </c>
      <c r="H177" s="72">
        <v>2.4</v>
      </c>
      <c r="I177" s="64"/>
    </row>
    <row r="178" spans="1:9" s="47" customFormat="1" ht="21" customHeight="1">
      <c r="A178" s="43">
        <f t="shared" si="6"/>
        <v>139</v>
      </c>
      <c r="B178" s="71" t="s">
        <v>168</v>
      </c>
      <c r="C178" s="71"/>
      <c r="D178" s="71"/>
      <c r="E178" s="67">
        <v>100</v>
      </c>
      <c r="F178" s="72">
        <v>7</v>
      </c>
      <c r="G178" s="72">
        <v>6.5</v>
      </c>
      <c r="H178" s="72">
        <v>6.3</v>
      </c>
      <c r="I178" s="64"/>
    </row>
    <row r="179" spans="1:9" s="47" customFormat="1" ht="21" customHeight="1">
      <c r="A179" s="43">
        <f t="shared" si="6"/>
        <v>140</v>
      </c>
      <c r="B179" s="71" t="s">
        <v>169</v>
      </c>
      <c r="C179" s="71"/>
      <c r="D179" s="71"/>
      <c r="E179" s="67">
        <v>20</v>
      </c>
      <c r="F179" s="72" t="s">
        <v>170</v>
      </c>
      <c r="G179" s="72" t="s">
        <v>59</v>
      </c>
      <c r="H179" s="72">
        <v>8.4</v>
      </c>
      <c r="I179" s="64"/>
    </row>
    <row r="180" spans="1:9" s="47" customFormat="1" ht="21" customHeight="1">
      <c r="A180" s="43">
        <f t="shared" si="6"/>
        <v>141</v>
      </c>
      <c r="B180" s="71" t="s">
        <v>171</v>
      </c>
      <c r="C180" s="71"/>
      <c r="D180" s="71"/>
      <c r="E180" s="67">
        <v>40</v>
      </c>
      <c r="F180" s="72">
        <v>15</v>
      </c>
      <c r="G180" s="72">
        <v>14</v>
      </c>
      <c r="H180" s="72">
        <v>12.95</v>
      </c>
      <c r="I180" s="64"/>
    </row>
    <row r="181" spans="1:9" s="47" customFormat="1" ht="21" customHeight="1">
      <c r="A181" s="43">
        <f t="shared" si="6"/>
        <v>142</v>
      </c>
      <c r="B181" s="71" t="s">
        <v>172</v>
      </c>
      <c r="C181" s="71"/>
      <c r="D181" s="71"/>
      <c r="E181" s="67">
        <v>100</v>
      </c>
      <c r="F181" s="72">
        <v>53</v>
      </c>
      <c r="G181" s="72">
        <v>49</v>
      </c>
      <c r="H181" s="72">
        <v>47.7</v>
      </c>
      <c r="I181" s="64"/>
    </row>
    <row r="182" spans="1:9" s="47" customFormat="1" ht="21" customHeight="1">
      <c r="A182" s="43">
        <f t="shared" si="6"/>
        <v>143</v>
      </c>
      <c r="B182" s="71" t="s">
        <v>173</v>
      </c>
      <c r="C182" s="71"/>
      <c r="D182" s="71"/>
      <c r="E182" s="67">
        <v>20</v>
      </c>
      <c r="F182" s="72">
        <v>3</v>
      </c>
      <c r="G182" s="72">
        <v>2.5</v>
      </c>
      <c r="H182" s="72">
        <v>2.3</v>
      </c>
      <c r="I182" s="64"/>
    </row>
    <row r="183" spans="1:9" s="47" customFormat="1" ht="21" customHeight="1">
      <c r="A183" s="43">
        <f t="shared" si="6"/>
        <v>144</v>
      </c>
      <c r="B183" s="71" t="s">
        <v>174</v>
      </c>
      <c r="C183" s="71"/>
      <c r="D183" s="71"/>
      <c r="E183" s="67">
        <v>20</v>
      </c>
      <c r="F183" s="72">
        <v>11</v>
      </c>
      <c r="G183" s="72">
        <v>10</v>
      </c>
      <c r="H183" s="72">
        <v>9.5</v>
      </c>
      <c r="I183" s="64"/>
    </row>
    <row r="184" spans="1:9" s="47" customFormat="1" ht="21" customHeight="1">
      <c r="A184" s="43">
        <f t="shared" si="6"/>
        <v>145</v>
      </c>
      <c r="B184" s="71" t="s">
        <v>175</v>
      </c>
      <c r="C184" s="71"/>
      <c r="D184" s="71"/>
      <c r="E184" s="67">
        <v>20</v>
      </c>
      <c r="F184" s="72" t="s">
        <v>170</v>
      </c>
      <c r="G184" s="72" t="s">
        <v>59</v>
      </c>
      <c r="H184" s="72">
        <v>8.6</v>
      </c>
      <c r="I184" s="64"/>
    </row>
    <row r="185" spans="1:9" s="47" customFormat="1" ht="21" customHeight="1">
      <c r="A185" s="43">
        <f t="shared" si="6"/>
        <v>146</v>
      </c>
      <c r="B185" s="71" t="s">
        <v>176</v>
      </c>
      <c r="C185" s="71"/>
      <c r="D185" s="71"/>
      <c r="E185" s="67">
        <v>100</v>
      </c>
      <c r="F185" s="72">
        <v>48</v>
      </c>
      <c r="G185" s="72">
        <v>43</v>
      </c>
      <c r="H185" s="72">
        <v>41.95</v>
      </c>
      <c r="I185" s="64"/>
    </row>
    <row r="186" spans="1:9" s="47" customFormat="1" ht="21" customHeight="1">
      <c r="A186" s="43">
        <f t="shared" si="6"/>
        <v>147</v>
      </c>
      <c r="B186" s="71" t="s">
        <v>177</v>
      </c>
      <c r="C186" s="71"/>
      <c r="D186" s="71"/>
      <c r="E186" s="67">
        <v>20</v>
      </c>
      <c r="F186" s="72">
        <v>4</v>
      </c>
      <c r="G186" s="72">
        <v>3.2</v>
      </c>
      <c r="H186" s="72">
        <v>3.1</v>
      </c>
      <c r="I186" s="64"/>
    </row>
    <row r="187" spans="1:9" s="47" customFormat="1" ht="21" customHeight="1">
      <c r="A187" s="43">
        <f t="shared" si="6"/>
        <v>148</v>
      </c>
      <c r="B187" s="71" t="s">
        <v>178</v>
      </c>
      <c r="C187" s="71"/>
      <c r="D187" s="71"/>
      <c r="E187" s="67">
        <v>100</v>
      </c>
      <c r="F187" s="72">
        <v>14</v>
      </c>
      <c r="G187" s="72">
        <v>12</v>
      </c>
      <c r="H187" s="72">
        <v>11.6</v>
      </c>
      <c r="I187" s="64"/>
    </row>
    <row r="188" spans="1:9" s="47" customFormat="1" ht="21" customHeight="1">
      <c r="A188" s="43">
        <f t="shared" si="6"/>
        <v>149</v>
      </c>
      <c r="B188" s="71" t="s">
        <v>179</v>
      </c>
      <c r="C188" s="71"/>
      <c r="D188" s="71"/>
      <c r="E188" s="67">
        <v>20</v>
      </c>
      <c r="F188" s="72">
        <v>29</v>
      </c>
      <c r="G188" s="72">
        <v>28</v>
      </c>
      <c r="H188" s="72">
        <v>25.2</v>
      </c>
      <c r="I188" s="64"/>
    </row>
    <row r="189" spans="1:9" s="47" customFormat="1" ht="21" customHeight="1">
      <c r="A189" s="43">
        <f t="shared" si="6"/>
        <v>150</v>
      </c>
      <c r="B189" s="71" t="s">
        <v>180</v>
      </c>
      <c r="C189" s="71"/>
      <c r="D189" s="71"/>
      <c r="E189" s="67">
        <v>20</v>
      </c>
      <c r="F189" s="72">
        <v>5</v>
      </c>
      <c r="G189" s="72">
        <v>4</v>
      </c>
      <c r="H189" s="72">
        <v>3.8</v>
      </c>
      <c r="I189" s="64"/>
    </row>
    <row r="190" spans="1:9" s="47" customFormat="1" ht="21" customHeight="1">
      <c r="A190" s="43">
        <f t="shared" si="6"/>
        <v>151</v>
      </c>
      <c r="B190" s="71" t="s">
        <v>181</v>
      </c>
      <c r="C190" s="71"/>
      <c r="D190" s="71"/>
      <c r="E190" s="67">
        <v>25</v>
      </c>
      <c r="F190" s="72">
        <v>19</v>
      </c>
      <c r="G190" s="72">
        <v>18</v>
      </c>
      <c r="H190" s="72">
        <v>16.6</v>
      </c>
      <c r="I190" s="64"/>
    </row>
    <row r="191" spans="1:9" s="47" customFormat="1" ht="21" customHeight="1">
      <c r="A191" s="43">
        <f t="shared" si="6"/>
        <v>152</v>
      </c>
      <c r="B191" s="73" t="s">
        <v>182</v>
      </c>
      <c r="C191" s="73"/>
      <c r="D191" s="73"/>
      <c r="E191" s="67">
        <v>25</v>
      </c>
      <c r="F191" s="72">
        <v>10</v>
      </c>
      <c r="G191" s="72">
        <v>8</v>
      </c>
      <c r="H191" s="72">
        <v>6</v>
      </c>
      <c r="I191" s="77"/>
    </row>
    <row r="192" spans="1:9" s="47" customFormat="1" ht="21" customHeight="1">
      <c r="A192" s="43">
        <f t="shared" si="6"/>
        <v>153</v>
      </c>
      <c r="B192" s="71" t="s">
        <v>183</v>
      </c>
      <c r="C192" s="71"/>
      <c r="D192" s="71"/>
      <c r="E192" s="67">
        <v>40</v>
      </c>
      <c r="F192" s="72">
        <v>10</v>
      </c>
      <c r="G192" s="72">
        <v>9</v>
      </c>
      <c r="H192" s="72">
        <v>8.85</v>
      </c>
      <c r="I192" s="77"/>
    </row>
    <row r="193" spans="1:9" s="47" customFormat="1" ht="21" customHeight="1">
      <c r="A193" s="43">
        <f t="shared" si="6"/>
        <v>154</v>
      </c>
      <c r="B193" s="71" t="s">
        <v>184</v>
      </c>
      <c r="C193" s="71"/>
      <c r="D193" s="71"/>
      <c r="E193" s="67">
        <v>40</v>
      </c>
      <c r="F193" s="72">
        <v>10</v>
      </c>
      <c r="G193" s="72">
        <v>9</v>
      </c>
      <c r="H193" s="72">
        <v>8.85</v>
      </c>
      <c r="I193" s="77"/>
    </row>
    <row r="194" spans="1:9" s="47" customFormat="1" ht="21" customHeight="1">
      <c r="A194" s="43">
        <f t="shared" si="6"/>
        <v>155</v>
      </c>
      <c r="B194" s="71" t="s">
        <v>185</v>
      </c>
      <c r="C194" s="71"/>
      <c r="D194" s="71"/>
      <c r="E194" s="67">
        <v>40</v>
      </c>
      <c r="F194" s="72" t="s">
        <v>150</v>
      </c>
      <c r="G194" s="72">
        <v>4.6</v>
      </c>
      <c r="H194" s="72">
        <v>8.85</v>
      </c>
      <c r="I194" s="77"/>
    </row>
    <row r="195" spans="1:9" s="47" customFormat="1" ht="21" customHeight="1">
      <c r="A195" s="43">
        <f t="shared" si="6"/>
        <v>156</v>
      </c>
      <c r="B195" s="71" t="s">
        <v>186</v>
      </c>
      <c r="C195" s="71"/>
      <c r="D195" s="71"/>
      <c r="E195" s="67"/>
      <c r="F195" s="72" t="s">
        <v>170</v>
      </c>
      <c r="G195" s="72" t="s">
        <v>59</v>
      </c>
      <c r="H195" s="72">
        <v>8.85</v>
      </c>
      <c r="I195" s="77"/>
    </row>
    <row r="196" spans="1:9" s="47" customFormat="1" ht="21" customHeight="1">
      <c r="A196" s="43">
        <f t="shared" si="6"/>
        <v>157</v>
      </c>
      <c r="B196" s="71" t="s">
        <v>187</v>
      </c>
      <c r="C196" s="71"/>
      <c r="D196" s="71"/>
      <c r="E196" s="67">
        <v>40</v>
      </c>
      <c r="F196" s="72">
        <v>10</v>
      </c>
      <c r="G196" s="72">
        <v>9</v>
      </c>
      <c r="H196" s="72">
        <v>8.85</v>
      </c>
      <c r="I196" s="77"/>
    </row>
    <row r="197" spans="1:9" s="47" customFormat="1" ht="21" customHeight="1">
      <c r="A197" s="43">
        <f t="shared" si="6"/>
        <v>158</v>
      </c>
      <c r="B197" s="71" t="s">
        <v>188</v>
      </c>
      <c r="C197" s="71"/>
      <c r="D197" s="71"/>
      <c r="E197" s="67">
        <v>40</v>
      </c>
      <c r="F197" s="72">
        <v>10</v>
      </c>
      <c r="G197" s="72">
        <v>9</v>
      </c>
      <c r="H197" s="72">
        <v>8.85</v>
      </c>
      <c r="I197" s="77"/>
    </row>
    <row r="198" spans="1:9" s="47" customFormat="1" ht="21" customHeight="1">
      <c r="A198" s="43">
        <f t="shared" si="6"/>
        <v>159</v>
      </c>
      <c r="B198" s="71" t="s">
        <v>189</v>
      </c>
      <c r="C198" s="71"/>
      <c r="D198" s="71"/>
      <c r="E198" s="67">
        <v>30</v>
      </c>
      <c r="F198" s="72">
        <v>8</v>
      </c>
      <c r="G198" s="72">
        <v>7</v>
      </c>
      <c r="H198" s="72">
        <v>6</v>
      </c>
      <c r="I198" s="77"/>
    </row>
    <row r="199" spans="1:9" s="47" customFormat="1" ht="21" customHeight="1">
      <c r="A199" s="43">
        <f t="shared" si="6"/>
        <v>160</v>
      </c>
      <c r="B199" s="71" t="s">
        <v>190</v>
      </c>
      <c r="C199" s="71"/>
      <c r="D199" s="71"/>
      <c r="E199" s="67">
        <v>20</v>
      </c>
      <c r="F199" s="72">
        <v>17</v>
      </c>
      <c r="G199" s="72">
        <v>15.5</v>
      </c>
      <c r="H199" s="72">
        <v>14.9</v>
      </c>
      <c r="I199" s="77"/>
    </row>
    <row r="200" spans="1:9" s="47" customFormat="1" ht="21" customHeight="1">
      <c r="A200" s="43">
        <f t="shared" si="6"/>
        <v>161</v>
      </c>
      <c r="B200" s="71" t="s">
        <v>191</v>
      </c>
      <c r="C200" s="71"/>
      <c r="D200" s="71"/>
      <c r="E200" s="67">
        <v>20</v>
      </c>
      <c r="F200" s="72">
        <v>17</v>
      </c>
      <c r="G200" s="72">
        <v>15.5</v>
      </c>
      <c r="H200" s="72">
        <v>14.9</v>
      </c>
      <c r="I200" s="77"/>
    </row>
    <row r="201" spans="1:9" s="47" customFormat="1" ht="21" customHeight="1">
      <c r="A201" s="43">
        <f t="shared" si="6"/>
        <v>162</v>
      </c>
      <c r="B201" s="71" t="s">
        <v>192</v>
      </c>
      <c r="C201" s="71"/>
      <c r="D201" s="71"/>
      <c r="E201" s="67">
        <v>40</v>
      </c>
      <c r="F201" s="72" t="s">
        <v>170</v>
      </c>
      <c r="G201" s="72">
        <v>9</v>
      </c>
      <c r="H201" s="72">
        <v>8.85</v>
      </c>
      <c r="I201" s="77"/>
    </row>
    <row r="202" spans="1:9" s="47" customFormat="1" ht="21" customHeight="1">
      <c r="A202" s="43">
        <f t="shared" si="6"/>
        <v>163</v>
      </c>
      <c r="B202" s="71" t="s">
        <v>193</v>
      </c>
      <c r="C202" s="71"/>
      <c r="D202" s="71"/>
      <c r="E202" s="67">
        <v>40</v>
      </c>
      <c r="F202" s="72">
        <v>10</v>
      </c>
      <c r="G202" s="72">
        <v>9</v>
      </c>
      <c r="H202" s="72">
        <v>8.85</v>
      </c>
      <c r="I202" s="77"/>
    </row>
    <row r="203" spans="1:9" s="47" customFormat="1" ht="21" customHeight="1">
      <c r="A203" s="43">
        <f t="shared" si="6"/>
        <v>164</v>
      </c>
      <c r="B203" s="73" t="s">
        <v>194</v>
      </c>
      <c r="C203" s="73"/>
      <c r="D203" s="73"/>
      <c r="E203" s="67">
        <v>40</v>
      </c>
      <c r="F203" s="72">
        <v>10</v>
      </c>
      <c r="G203" s="72">
        <v>9</v>
      </c>
      <c r="H203" s="72">
        <v>8.85</v>
      </c>
      <c r="I203" s="77"/>
    </row>
    <row r="204" spans="1:9" s="47" customFormat="1" ht="21" customHeight="1">
      <c r="A204" s="43">
        <f t="shared" si="6"/>
        <v>165</v>
      </c>
      <c r="B204" s="71" t="s">
        <v>195</v>
      </c>
      <c r="C204" s="71"/>
      <c r="D204" s="71"/>
      <c r="E204" s="67">
        <v>40</v>
      </c>
      <c r="F204" s="72" t="s">
        <v>150</v>
      </c>
      <c r="G204" s="72" t="s">
        <v>151</v>
      </c>
      <c r="H204" s="72" t="s">
        <v>196</v>
      </c>
      <c r="I204" s="77"/>
    </row>
    <row r="205" spans="1:9" s="47" customFormat="1" ht="21" customHeight="1">
      <c r="A205" s="43">
        <f t="shared" si="6"/>
        <v>166</v>
      </c>
      <c r="B205" s="71" t="s">
        <v>197</v>
      </c>
      <c r="C205" s="71"/>
      <c r="D205" s="71"/>
      <c r="E205" s="67">
        <v>40</v>
      </c>
      <c r="F205" s="72">
        <v>10</v>
      </c>
      <c r="G205" s="72">
        <v>9</v>
      </c>
      <c r="H205" s="72">
        <v>8.85</v>
      </c>
      <c r="I205" s="77"/>
    </row>
    <row r="206" spans="1:9" s="47" customFormat="1" ht="21" customHeight="1">
      <c r="A206" s="43">
        <f t="shared" si="6"/>
        <v>167</v>
      </c>
      <c r="B206" s="71" t="s">
        <v>198</v>
      </c>
      <c r="C206" s="71"/>
      <c r="D206" s="71"/>
      <c r="E206" s="67">
        <v>20</v>
      </c>
      <c r="F206" s="72">
        <v>17</v>
      </c>
      <c r="G206" s="72">
        <v>15.5</v>
      </c>
      <c r="H206" s="72">
        <v>14.9</v>
      </c>
      <c r="I206" s="77"/>
    </row>
    <row r="207" spans="1:9" s="47" customFormat="1" ht="21" customHeight="1">
      <c r="A207" s="43">
        <f t="shared" si="6"/>
        <v>168</v>
      </c>
      <c r="B207" s="73" t="s">
        <v>199</v>
      </c>
      <c r="C207" s="73"/>
      <c r="D207" s="73"/>
      <c r="E207" s="67">
        <v>30</v>
      </c>
      <c r="F207" s="72">
        <v>8</v>
      </c>
      <c r="G207" s="72">
        <v>7</v>
      </c>
      <c r="H207" s="72">
        <v>6</v>
      </c>
      <c r="I207" s="77"/>
    </row>
    <row r="208" spans="1:9" s="47" customFormat="1" ht="21" customHeight="1">
      <c r="A208" s="43">
        <f t="shared" si="6"/>
        <v>169</v>
      </c>
      <c r="B208" s="73" t="s">
        <v>200</v>
      </c>
      <c r="C208" s="73"/>
      <c r="D208" s="73"/>
      <c r="E208" s="67">
        <v>20</v>
      </c>
      <c r="F208" s="72">
        <v>16</v>
      </c>
      <c r="G208" s="72">
        <v>15</v>
      </c>
      <c r="H208" s="72">
        <v>14.2</v>
      </c>
      <c r="I208" s="77"/>
    </row>
    <row r="209" spans="1:9" s="47" customFormat="1" ht="21" customHeight="1">
      <c r="A209" s="43">
        <f t="shared" si="6"/>
        <v>170</v>
      </c>
      <c r="B209" s="73" t="s">
        <v>201</v>
      </c>
      <c r="C209" s="73"/>
      <c r="D209" s="73"/>
      <c r="E209" s="67">
        <v>20</v>
      </c>
      <c r="F209" s="72">
        <v>16</v>
      </c>
      <c r="G209" s="72">
        <v>15</v>
      </c>
      <c r="H209" s="72">
        <v>14.2</v>
      </c>
      <c r="I209" s="77"/>
    </row>
    <row r="210" spans="1:9" s="47" customFormat="1" ht="21" customHeight="1">
      <c r="A210" s="43">
        <f t="shared" si="6"/>
        <v>171</v>
      </c>
      <c r="B210" s="73" t="s">
        <v>202</v>
      </c>
      <c r="C210" s="73"/>
      <c r="D210" s="73"/>
      <c r="E210" s="67">
        <v>20</v>
      </c>
      <c r="F210" s="72">
        <v>17</v>
      </c>
      <c r="G210" s="72">
        <v>15.5</v>
      </c>
      <c r="H210" s="72">
        <v>14.9</v>
      </c>
      <c r="I210" s="77"/>
    </row>
    <row r="211" spans="1:9" s="47" customFormat="1" ht="21" customHeight="1">
      <c r="A211" s="43">
        <f t="shared" si="6"/>
        <v>172</v>
      </c>
      <c r="B211" s="73" t="s">
        <v>203</v>
      </c>
      <c r="C211" s="73"/>
      <c r="D211" s="73"/>
      <c r="E211" s="67">
        <v>40</v>
      </c>
      <c r="F211" s="72">
        <v>5</v>
      </c>
      <c r="G211" s="72">
        <v>4.6</v>
      </c>
      <c r="H211" s="72">
        <v>4.35</v>
      </c>
      <c r="I211" s="77"/>
    </row>
    <row r="212" spans="1:9" s="47" customFormat="1" ht="21" customHeight="1">
      <c r="A212" s="43">
        <f t="shared" si="6"/>
        <v>173</v>
      </c>
      <c r="B212" s="71" t="s">
        <v>204</v>
      </c>
      <c r="C212" s="71"/>
      <c r="D212" s="71"/>
      <c r="E212" s="67">
        <v>40</v>
      </c>
      <c r="F212" s="72">
        <v>5</v>
      </c>
      <c r="G212" s="72">
        <v>4.6</v>
      </c>
      <c r="H212" s="72">
        <v>4.35</v>
      </c>
      <c r="I212" s="77"/>
    </row>
    <row r="213" spans="1:9" s="47" customFormat="1" ht="21" customHeight="1">
      <c r="A213" s="43">
        <f t="shared" si="6"/>
        <v>174</v>
      </c>
      <c r="B213" s="71" t="s">
        <v>205</v>
      </c>
      <c r="C213" s="71"/>
      <c r="D213" s="71"/>
      <c r="E213" s="67">
        <v>40</v>
      </c>
      <c r="F213" s="72">
        <v>10</v>
      </c>
      <c r="G213" s="72" t="s">
        <v>59</v>
      </c>
      <c r="H213" s="72">
        <v>8.85</v>
      </c>
      <c r="I213" s="77"/>
    </row>
    <row r="214" spans="1:9" s="47" customFormat="1" ht="21" customHeight="1">
      <c r="A214" s="43">
        <f t="shared" si="6"/>
        <v>175</v>
      </c>
      <c r="B214" s="71" t="s">
        <v>206</v>
      </c>
      <c r="C214" s="71"/>
      <c r="D214" s="71"/>
      <c r="E214" s="67">
        <v>40</v>
      </c>
      <c r="F214" s="72">
        <v>10</v>
      </c>
      <c r="G214" s="72">
        <v>9</v>
      </c>
      <c r="H214" s="72">
        <v>8.85</v>
      </c>
      <c r="I214" s="77"/>
    </row>
    <row r="215" spans="1:9" s="47" customFormat="1" ht="21" customHeight="1">
      <c r="A215" s="43">
        <f t="shared" si="6"/>
        <v>176</v>
      </c>
      <c r="B215" s="71" t="s">
        <v>207</v>
      </c>
      <c r="C215" s="71"/>
      <c r="D215" s="71"/>
      <c r="E215" s="67">
        <v>30</v>
      </c>
      <c r="F215" s="72" t="s">
        <v>150</v>
      </c>
      <c r="G215" s="72" t="s">
        <v>151</v>
      </c>
      <c r="H215" s="72" t="s">
        <v>196</v>
      </c>
      <c r="I215" s="77"/>
    </row>
    <row r="216" spans="1:9" s="47" customFormat="1" ht="21" customHeight="1">
      <c r="A216" s="43">
        <f t="shared" si="6"/>
        <v>177</v>
      </c>
      <c r="B216" s="71" t="s">
        <v>208</v>
      </c>
      <c r="C216" s="71"/>
      <c r="D216" s="71"/>
      <c r="E216" s="67">
        <v>40</v>
      </c>
      <c r="F216" s="72">
        <v>10</v>
      </c>
      <c r="G216" s="72">
        <v>9</v>
      </c>
      <c r="H216" s="72">
        <v>8.85</v>
      </c>
      <c r="I216" s="77"/>
    </row>
    <row r="217" spans="1:9" s="47" customFormat="1" ht="21" customHeight="1">
      <c r="A217" s="43">
        <f t="shared" si="6"/>
        <v>178</v>
      </c>
      <c r="B217" s="71" t="s">
        <v>209</v>
      </c>
      <c r="C217" s="71"/>
      <c r="D217" s="71"/>
      <c r="E217" s="67">
        <v>40</v>
      </c>
      <c r="F217" s="72">
        <v>5</v>
      </c>
      <c r="G217" s="72">
        <v>4.6</v>
      </c>
      <c r="H217" s="72">
        <v>4.35</v>
      </c>
      <c r="I217" s="77"/>
    </row>
    <row r="218" spans="1:9" s="47" customFormat="1" ht="21" customHeight="1">
      <c r="A218" s="43">
        <f t="shared" si="6"/>
        <v>179</v>
      </c>
      <c r="B218" s="71" t="s">
        <v>210</v>
      </c>
      <c r="C218" s="71"/>
      <c r="D218" s="71"/>
      <c r="E218" s="67">
        <v>40</v>
      </c>
      <c r="F218" s="72">
        <v>10</v>
      </c>
      <c r="G218" s="72">
        <v>9</v>
      </c>
      <c r="H218" s="72">
        <v>8.85</v>
      </c>
      <c r="I218" s="77"/>
    </row>
    <row r="219" spans="1:9" s="47" customFormat="1" ht="21" customHeight="1">
      <c r="A219" s="43">
        <f t="shared" si="6"/>
        <v>180</v>
      </c>
      <c r="B219" s="71" t="s">
        <v>211</v>
      </c>
      <c r="C219" s="71"/>
      <c r="D219" s="71"/>
      <c r="E219" s="67">
        <v>40</v>
      </c>
      <c r="F219" s="72" t="s">
        <v>150</v>
      </c>
      <c r="G219" s="72" t="s">
        <v>151</v>
      </c>
      <c r="H219" s="72" t="s">
        <v>196</v>
      </c>
      <c r="I219" s="77"/>
    </row>
    <row r="220" spans="1:9" s="47" customFormat="1" ht="21" customHeight="1">
      <c r="A220" s="43">
        <f t="shared" si="6"/>
        <v>181</v>
      </c>
      <c r="B220" s="71" t="s">
        <v>212</v>
      </c>
      <c r="C220" s="71"/>
      <c r="D220" s="71"/>
      <c r="E220" s="67">
        <v>20</v>
      </c>
      <c r="F220" s="72">
        <v>17</v>
      </c>
      <c r="G220" s="72">
        <v>15.5</v>
      </c>
      <c r="H220" s="72">
        <v>14.9</v>
      </c>
      <c r="I220" s="77"/>
    </row>
    <row r="221" spans="1:9" s="47" customFormat="1" ht="21" customHeight="1">
      <c r="A221" s="43">
        <f t="shared" si="6"/>
        <v>182</v>
      </c>
      <c r="B221" s="71" t="s">
        <v>213</v>
      </c>
      <c r="C221" s="71"/>
      <c r="D221" s="71"/>
      <c r="E221" s="67">
        <v>40</v>
      </c>
      <c r="F221" s="72" t="s">
        <v>170</v>
      </c>
      <c r="G221" s="72" t="s">
        <v>59</v>
      </c>
      <c r="H221" s="72">
        <v>8.3</v>
      </c>
      <c r="I221" s="77"/>
    </row>
    <row r="222" spans="1:9" s="47" customFormat="1" ht="21" customHeight="1">
      <c r="A222" s="43">
        <f t="shared" si="6"/>
        <v>183</v>
      </c>
      <c r="B222" s="71" t="s">
        <v>214</v>
      </c>
      <c r="C222" s="71"/>
      <c r="D222" s="71"/>
      <c r="E222" s="67">
        <v>40</v>
      </c>
      <c r="F222" s="72">
        <v>10</v>
      </c>
      <c r="G222" s="72">
        <v>9</v>
      </c>
      <c r="H222" s="72">
        <v>8.85</v>
      </c>
      <c r="I222" s="77"/>
    </row>
    <row r="223" spans="1:9" s="47" customFormat="1" ht="21" customHeight="1">
      <c r="A223" s="43">
        <f t="shared" si="6"/>
        <v>184</v>
      </c>
      <c r="B223" s="71" t="s">
        <v>213</v>
      </c>
      <c r="C223" s="71"/>
      <c r="D223" s="71"/>
      <c r="E223" s="67">
        <v>40</v>
      </c>
      <c r="F223" s="72" t="s">
        <v>170</v>
      </c>
      <c r="G223" s="72" t="s">
        <v>59</v>
      </c>
      <c r="H223" s="72">
        <v>8.85</v>
      </c>
      <c r="I223" s="77"/>
    </row>
    <row r="224" spans="1:9" s="47" customFormat="1" ht="21" customHeight="1">
      <c r="A224" s="43">
        <f t="shared" si="6"/>
        <v>185</v>
      </c>
      <c r="B224" s="71" t="s">
        <v>215</v>
      </c>
      <c r="C224" s="71"/>
      <c r="D224" s="71"/>
      <c r="E224" s="67">
        <v>40</v>
      </c>
      <c r="F224" s="72" t="s">
        <v>150</v>
      </c>
      <c r="G224" s="72" t="s">
        <v>151</v>
      </c>
      <c r="H224" s="72" t="s">
        <v>196</v>
      </c>
      <c r="I224" s="77"/>
    </row>
    <row r="225" spans="1:9" s="47" customFormat="1" ht="21" customHeight="1">
      <c r="A225" s="43">
        <f t="shared" si="6"/>
        <v>186</v>
      </c>
      <c r="B225" s="71" t="s">
        <v>216</v>
      </c>
      <c r="C225" s="71"/>
      <c r="D225" s="71"/>
      <c r="E225" s="67">
        <v>20</v>
      </c>
      <c r="F225" s="72">
        <v>17</v>
      </c>
      <c r="G225" s="72">
        <v>15.5</v>
      </c>
      <c r="H225" s="72">
        <v>14.9</v>
      </c>
      <c r="I225" s="77"/>
    </row>
    <row r="226" spans="1:9" s="47" customFormat="1" ht="21" customHeight="1">
      <c r="A226" s="43">
        <f t="shared" si="6"/>
        <v>187</v>
      </c>
      <c r="B226" s="71" t="s">
        <v>217</v>
      </c>
      <c r="C226" s="71"/>
      <c r="D226" s="71"/>
      <c r="E226" s="67">
        <v>40</v>
      </c>
      <c r="F226" s="72">
        <v>10</v>
      </c>
      <c r="G226" s="72">
        <v>9</v>
      </c>
      <c r="H226" s="72">
        <v>8.85</v>
      </c>
      <c r="I226" s="77"/>
    </row>
    <row r="227" spans="1:9" s="47" customFormat="1" ht="21" customHeight="1">
      <c r="A227" s="43">
        <f t="shared" si="6"/>
        <v>188</v>
      </c>
      <c r="B227" s="71" t="s">
        <v>218</v>
      </c>
      <c r="C227" s="71"/>
      <c r="D227" s="71"/>
      <c r="E227" s="67">
        <v>20</v>
      </c>
      <c r="F227" s="72">
        <v>17</v>
      </c>
      <c r="G227" s="72">
        <v>15.5</v>
      </c>
      <c r="H227" s="72">
        <v>14.9</v>
      </c>
      <c r="I227" s="77"/>
    </row>
    <row r="228" spans="1:9" s="47" customFormat="1" ht="21" customHeight="1">
      <c r="A228" s="43">
        <f t="shared" si="6"/>
        <v>189</v>
      </c>
      <c r="B228" s="71" t="s">
        <v>219</v>
      </c>
      <c r="C228" s="71"/>
      <c r="D228" s="71"/>
      <c r="E228" s="67">
        <v>40</v>
      </c>
      <c r="F228" s="72" t="s">
        <v>170</v>
      </c>
      <c r="G228" s="72" t="s">
        <v>59</v>
      </c>
      <c r="H228" s="72">
        <v>8.85</v>
      </c>
      <c r="I228" s="77"/>
    </row>
    <row r="229" spans="1:9" s="47" customFormat="1" ht="21" customHeight="1">
      <c r="A229" s="43">
        <f t="shared" si="6"/>
        <v>190</v>
      </c>
      <c r="B229" s="71" t="s">
        <v>220</v>
      </c>
      <c r="C229" s="71"/>
      <c r="D229" s="71"/>
      <c r="E229" s="67">
        <v>40</v>
      </c>
      <c r="F229" s="72" t="s">
        <v>143</v>
      </c>
      <c r="G229" s="72" t="s">
        <v>144</v>
      </c>
      <c r="H229" s="72" t="s">
        <v>196</v>
      </c>
      <c r="I229" s="77"/>
    </row>
    <row r="230" spans="1:9" s="47" customFormat="1" ht="21" customHeight="1">
      <c r="A230" s="43">
        <f t="shared" si="6"/>
        <v>191</v>
      </c>
      <c r="B230" s="71" t="s">
        <v>221</v>
      </c>
      <c r="C230" s="71"/>
      <c r="D230" s="71"/>
      <c r="E230" s="67">
        <v>40</v>
      </c>
      <c r="F230" s="72">
        <v>10</v>
      </c>
      <c r="G230" s="72">
        <v>9</v>
      </c>
      <c r="H230" s="72">
        <v>8.85</v>
      </c>
      <c r="I230" s="77"/>
    </row>
    <row r="231" spans="1:9" s="47" customFormat="1" ht="21" customHeight="1">
      <c r="A231" s="43">
        <f t="shared" si="6"/>
        <v>192</v>
      </c>
      <c r="B231" s="71" t="s">
        <v>222</v>
      </c>
      <c r="C231" s="71"/>
      <c r="D231" s="71"/>
      <c r="E231" s="67">
        <v>20</v>
      </c>
      <c r="F231" s="72">
        <v>15</v>
      </c>
      <c r="G231" s="72">
        <v>13</v>
      </c>
      <c r="H231" s="72">
        <v>12.5</v>
      </c>
      <c r="I231" s="77"/>
    </row>
    <row r="232" spans="1:9" s="47" customFormat="1" ht="21" customHeight="1">
      <c r="A232" s="43">
        <f t="shared" si="6"/>
        <v>193</v>
      </c>
      <c r="B232" s="71" t="s">
        <v>223</v>
      </c>
      <c r="C232" s="71"/>
      <c r="D232" s="71"/>
      <c r="E232" s="67">
        <v>40</v>
      </c>
      <c r="F232" s="72">
        <v>10</v>
      </c>
      <c r="G232" s="72">
        <v>9</v>
      </c>
      <c r="H232" s="72">
        <v>8.85</v>
      </c>
      <c r="I232" s="77"/>
    </row>
    <row r="233" spans="1:9" s="47" customFormat="1" ht="21" customHeight="1">
      <c r="A233" s="43">
        <f t="shared" si="6"/>
        <v>194</v>
      </c>
      <c r="B233" s="71" t="s">
        <v>224</v>
      </c>
      <c r="C233" s="71"/>
      <c r="D233" s="71"/>
      <c r="E233" s="67">
        <v>40</v>
      </c>
      <c r="F233" s="72" t="s">
        <v>225</v>
      </c>
      <c r="G233" s="72" t="s">
        <v>226</v>
      </c>
      <c r="H233" s="72">
        <v>8.85</v>
      </c>
      <c r="I233" s="77"/>
    </row>
    <row r="234" spans="1:9" s="47" customFormat="1" ht="21" customHeight="1">
      <c r="A234" s="43">
        <f t="shared" si="6"/>
        <v>195</v>
      </c>
      <c r="B234" s="71" t="s">
        <v>227</v>
      </c>
      <c r="C234" s="71"/>
      <c r="D234" s="71"/>
      <c r="E234" s="67">
        <v>40</v>
      </c>
      <c r="F234" s="72" t="s">
        <v>225</v>
      </c>
      <c r="G234" s="72" t="s">
        <v>226</v>
      </c>
      <c r="H234" s="72">
        <v>8.85</v>
      </c>
      <c r="I234" s="77"/>
    </row>
    <row r="235" spans="1:9" s="47" customFormat="1" ht="21" customHeight="1">
      <c r="A235" s="43">
        <f t="shared" si="6"/>
        <v>196</v>
      </c>
      <c r="B235" s="71" t="s">
        <v>228</v>
      </c>
      <c r="C235" s="71"/>
      <c r="D235" s="71"/>
      <c r="E235" s="67">
        <v>40</v>
      </c>
      <c r="F235" s="72">
        <v>54</v>
      </c>
      <c r="G235" s="72">
        <v>4.6</v>
      </c>
      <c r="H235" s="72">
        <v>4.35</v>
      </c>
      <c r="I235" s="77"/>
    </row>
    <row r="236" spans="1:9" s="47" customFormat="1" ht="21" customHeight="1">
      <c r="A236" s="43">
        <f t="shared" si="6"/>
        <v>197</v>
      </c>
      <c r="B236" s="71" t="s">
        <v>229</v>
      </c>
      <c r="C236" s="71"/>
      <c r="D236" s="71"/>
      <c r="E236" s="67">
        <v>20</v>
      </c>
      <c r="F236" s="72">
        <v>14</v>
      </c>
      <c r="G236" s="72">
        <v>13.5</v>
      </c>
      <c r="H236" s="72">
        <v>12.7</v>
      </c>
      <c r="I236" s="77"/>
    </row>
    <row r="237" spans="1:9" s="47" customFormat="1" ht="21" customHeight="1">
      <c r="A237" s="43">
        <f t="shared" si="6"/>
        <v>198</v>
      </c>
      <c r="B237" s="71" t="s">
        <v>230</v>
      </c>
      <c r="C237" s="71"/>
      <c r="D237" s="71"/>
      <c r="E237" s="67">
        <v>20</v>
      </c>
      <c r="F237" s="72">
        <v>15</v>
      </c>
      <c r="G237" s="72">
        <v>14</v>
      </c>
      <c r="H237" s="72">
        <v>13.3</v>
      </c>
      <c r="I237" s="77"/>
    </row>
    <row r="238" spans="1:9" s="47" customFormat="1" ht="21" customHeight="1">
      <c r="A238" s="43">
        <f t="shared" si="6"/>
        <v>199</v>
      </c>
      <c r="B238" s="71" t="s">
        <v>231</v>
      </c>
      <c r="C238" s="71"/>
      <c r="D238" s="71"/>
      <c r="E238" s="67">
        <v>40</v>
      </c>
      <c r="F238" s="72">
        <v>5</v>
      </c>
      <c r="G238" s="72">
        <v>4.6</v>
      </c>
      <c r="H238" s="72">
        <v>4.35</v>
      </c>
      <c r="I238" s="77"/>
    </row>
    <row r="239" spans="1:9" s="47" customFormat="1" ht="21" customHeight="1">
      <c r="A239" s="43">
        <f t="shared" si="6"/>
        <v>200</v>
      </c>
      <c r="B239" s="71" t="s">
        <v>232</v>
      </c>
      <c r="C239" s="71"/>
      <c r="D239" s="71"/>
      <c r="E239" s="67">
        <v>30</v>
      </c>
      <c r="F239" s="72">
        <v>20</v>
      </c>
      <c r="G239" s="72">
        <v>19</v>
      </c>
      <c r="H239" s="72">
        <v>17.4</v>
      </c>
      <c r="I239" s="77"/>
    </row>
    <row r="240" spans="1:9" s="47" customFormat="1" ht="21" customHeight="1">
      <c r="A240" s="43">
        <f t="shared" si="6"/>
        <v>201</v>
      </c>
      <c r="B240" s="71" t="s">
        <v>233</v>
      </c>
      <c r="C240" s="71"/>
      <c r="D240" s="71"/>
      <c r="E240" s="67">
        <v>40</v>
      </c>
      <c r="F240" s="72">
        <v>5</v>
      </c>
      <c r="G240" s="72">
        <v>4.6</v>
      </c>
      <c r="H240" s="72">
        <v>4.35</v>
      </c>
      <c r="I240" s="77"/>
    </row>
    <row r="241" spans="1:9" s="47" customFormat="1" ht="21" customHeight="1">
      <c r="A241" s="43">
        <f t="shared" si="6"/>
        <v>202</v>
      </c>
      <c r="B241" s="71" t="s">
        <v>234</v>
      </c>
      <c r="C241" s="71"/>
      <c r="D241" s="71"/>
      <c r="E241" s="67">
        <v>40</v>
      </c>
      <c r="F241" s="72">
        <v>10</v>
      </c>
      <c r="G241" s="72">
        <v>9</v>
      </c>
      <c r="H241" s="72">
        <v>8.85</v>
      </c>
      <c r="I241" s="77"/>
    </row>
    <row r="242" spans="1:9" s="47" customFormat="1" ht="21" customHeight="1">
      <c r="A242" s="43">
        <f t="shared" si="6"/>
        <v>203</v>
      </c>
      <c r="B242" s="71" t="s">
        <v>235</v>
      </c>
      <c r="C242" s="71"/>
      <c r="D242" s="71"/>
      <c r="E242" s="67">
        <v>20</v>
      </c>
      <c r="F242" s="72">
        <v>17</v>
      </c>
      <c r="G242" s="72">
        <v>15.5</v>
      </c>
      <c r="H242" s="72">
        <v>14.9</v>
      </c>
      <c r="I242" s="77"/>
    </row>
    <row r="243" spans="1:9" s="47" customFormat="1" ht="21" customHeight="1">
      <c r="A243" s="43">
        <f t="shared" si="6"/>
        <v>204</v>
      </c>
      <c r="B243" s="71" t="s">
        <v>236</v>
      </c>
      <c r="C243" s="71"/>
      <c r="D243" s="71"/>
      <c r="E243" s="67">
        <v>18</v>
      </c>
      <c r="F243" s="72">
        <v>21</v>
      </c>
      <c r="G243" s="72">
        <v>20</v>
      </c>
      <c r="H243" s="72">
        <v>19.05</v>
      </c>
      <c r="I243" s="77"/>
    </row>
    <row r="244" spans="1:9" s="47" customFormat="1" ht="21" customHeight="1">
      <c r="A244" s="43">
        <f t="shared" si="6"/>
        <v>205</v>
      </c>
      <c r="B244" s="71" t="s">
        <v>237</v>
      </c>
      <c r="C244" s="71"/>
      <c r="D244" s="71"/>
      <c r="E244" s="67">
        <v>12</v>
      </c>
      <c r="F244" s="72">
        <v>67</v>
      </c>
      <c r="G244" s="72">
        <v>62</v>
      </c>
      <c r="H244" s="72">
        <v>60.8</v>
      </c>
      <c r="I244" s="77"/>
    </row>
    <row r="245" spans="1:9" s="47" customFormat="1" ht="21" customHeight="1">
      <c r="A245" s="43">
        <f t="shared" si="6"/>
        <v>206</v>
      </c>
      <c r="B245" s="71" t="s">
        <v>238</v>
      </c>
      <c r="C245" s="71"/>
      <c r="D245" s="71"/>
      <c r="E245" s="67">
        <v>40</v>
      </c>
      <c r="F245" s="72" t="s">
        <v>143</v>
      </c>
      <c r="G245" s="72" t="s">
        <v>144</v>
      </c>
      <c r="H245" s="72" t="s">
        <v>196</v>
      </c>
      <c r="I245" s="77"/>
    </row>
    <row r="246" spans="1:9" s="47" customFormat="1" ht="21" customHeight="1">
      <c r="A246" s="43">
        <f t="shared" si="6"/>
        <v>207</v>
      </c>
      <c r="B246" s="71" t="s">
        <v>239</v>
      </c>
      <c r="C246" s="71"/>
      <c r="D246" s="71"/>
      <c r="E246" s="67">
        <v>40</v>
      </c>
      <c r="F246" s="72">
        <v>10</v>
      </c>
      <c r="G246" s="72">
        <v>9</v>
      </c>
      <c r="H246" s="72">
        <v>8.85</v>
      </c>
      <c r="I246" s="77"/>
    </row>
    <row r="247" spans="1:9" s="47" customFormat="1" ht="21" customHeight="1">
      <c r="A247" s="43">
        <f t="shared" si="6"/>
        <v>208</v>
      </c>
      <c r="B247" s="71" t="s">
        <v>240</v>
      </c>
      <c r="C247" s="71"/>
      <c r="D247" s="71"/>
      <c r="E247" s="67">
        <v>20</v>
      </c>
      <c r="F247" s="72">
        <v>17</v>
      </c>
      <c r="G247" s="72">
        <v>15.5</v>
      </c>
      <c r="H247" s="72">
        <v>14.9</v>
      </c>
      <c r="I247" s="77"/>
    </row>
    <row r="248" spans="1:9" s="47" customFormat="1" ht="21" customHeight="1">
      <c r="A248" s="43">
        <f t="shared" si="6"/>
        <v>209</v>
      </c>
      <c r="B248" s="71" t="s">
        <v>241</v>
      </c>
      <c r="C248" s="71"/>
      <c r="D248" s="71"/>
      <c r="E248" s="67">
        <v>25</v>
      </c>
      <c r="F248" s="72">
        <v>19</v>
      </c>
      <c r="G248" s="72">
        <v>17</v>
      </c>
      <c r="H248" s="72">
        <v>16.5</v>
      </c>
      <c r="I248" s="77"/>
    </row>
    <row r="249" spans="1:9" s="47" customFormat="1" ht="21" customHeight="1">
      <c r="A249" s="43">
        <f t="shared" si="6"/>
        <v>210</v>
      </c>
      <c r="B249" s="71" t="s">
        <v>242</v>
      </c>
      <c r="C249" s="71"/>
      <c r="D249" s="71"/>
      <c r="E249" s="67">
        <v>30</v>
      </c>
      <c r="F249" s="72">
        <v>6</v>
      </c>
      <c r="G249" s="72">
        <v>5.5</v>
      </c>
      <c r="H249" s="72">
        <v>4.9</v>
      </c>
      <c r="I249" s="77"/>
    </row>
    <row r="250" spans="1:9" s="47" customFormat="1" ht="21" customHeight="1">
      <c r="A250" s="43">
        <f t="shared" si="6"/>
        <v>211</v>
      </c>
      <c r="B250" s="71" t="s">
        <v>243</v>
      </c>
      <c r="C250" s="71"/>
      <c r="D250" s="71"/>
      <c r="E250" s="67">
        <v>30</v>
      </c>
      <c r="F250" s="72">
        <v>11</v>
      </c>
      <c r="G250" s="72">
        <v>10</v>
      </c>
      <c r="H250" s="72">
        <v>9.9</v>
      </c>
      <c r="I250" s="77"/>
    </row>
    <row r="251" spans="1:9" s="47" customFormat="1" ht="21" customHeight="1">
      <c r="A251" s="43">
        <f t="shared" si="6"/>
        <v>212</v>
      </c>
      <c r="B251" s="71" t="s">
        <v>244</v>
      </c>
      <c r="C251" s="71"/>
      <c r="D251" s="71"/>
      <c r="E251" s="67">
        <v>20</v>
      </c>
      <c r="F251" s="72">
        <v>5</v>
      </c>
      <c r="G251" s="72">
        <v>4</v>
      </c>
      <c r="H251" s="72">
        <v>3.7</v>
      </c>
      <c r="I251" s="77"/>
    </row>
    <row r="252" spans="1:9" s="47" customFormat="1" ht="21" customHeight="1">
      <c r="A252" s="43">
        <f t="shared" si="6"/>
        <v>213</v>
      </c>
      <c r="B252" s="71" t="s">
        <v>245</v>
      </c>
      <c r="C252" s="71"/>
      <c r="D252" s="71"/>
      <c r="E252" s="67">
        <v>16</v>
      </c>
      <c r="F252" s="72">
        <v>21</v>
      </c>
      <c r="G252" s="72">
        <v>20.5</v>
      </c>
      <c r="H252" s="72">
        <v>19.9</v>
      </c>
      <c r="I252" s="77"/>
    </row>
    <row r="253" spans="1:9" s="47" customFormat="1" ht="21" customHeight="1">
      <c r="A253" s="43">
        <f t="shared" si="6"/>
        <v>214</v>
      </c>
      <c r="B253" s="71" t="s">
        <v>246</v>
      </c>
      <c r="C253" s="71"/>
      <c r="D253" s="71"/>
      <c r="E253" s="67">
        <v>16</v>
      </c>
      <c r="F253" s="72">
        <v>21</v>
      </c>
      <c r="G253" s="72">
        <v>20.5</v>
      </c>
      <c r="H253" s="72">
        <v>19.9</v>
      </c>
      <c r="I253" s="77"/>
    </row>
    <row r="254" spans="1:9" s="47" customFormat="1" ht="21" customHeight="1">
      <c r="A254" s="43">
        <f t="shared" si="6"/>
        <v>215</v>
      </c>
      <c r="B254" s="71" t="s">
        <v>247</v>
      </c>
      <c r="C254" s="71"/>
      <c r="D254" s="71"/>
      <c r="E254" s="67">
        <v>16</v>
      </c>
      <c r="F254" s="72">
        <v>21</v>
      </c>
      <c r="G254" s="72">
        <v>20.5</v>
      </c>
      <c r="H254" s="72">
        <v>19.9</v>
      </c>
      <c r="I254" s="77"/>
    </row>
    <row r="255" spans="1:9" s="47" customFormat="1" ht="21" customHeight="1">
      <c r="A255" s="43">
        <f t="shared" si="6"/>
        <v>216</v>
      </c>
      <c r="B255" s="71" t="s">
        <v>248</v>
      </c>
      <c r="C255" s="71"/>
      <c r="D255" s="71"/>
      <c r="E255" s="67">
        <v>20</v>
      </c>
      <c r="F255" s="72">
        <v>12</v>
      </c>
      <c r="G255" s="72">
        <v>11</v>
      </c>
      <c r="H255" s="72">
        <v>10.2</v>
      </c>
      <c r="I255" s="77"/>
    </row>
    <row r="256" spans="1:9" s="47" customFormat="1" ht="21" customHeight="1">
      <c r="A256" s="43">
        <f t="shared" si="6"/>
        <v>217</v>
      </c>
      <c r="B256" s="71" t="s">
        <v>249</v>
      </c>
      <c r="C256" s="71"/>
      <c r="D256" s="71"/>
      <c r="E256" s="67">
        <v>20</v>
      </c>
      <c r="F256" s="72">
        <v>12</v>
      </c>
      <c r="G256" s="72">
        <v>11</v>
      </c>
      <c r="H256" s="72">
        <v>10.2</v>
      </c>
      <c r="I256" s="77"/>
    </row>
    <row r="257" spans="1:9" s="47" customFormat="1" ht="21" customHeight="1">
      <c r="A257" s="43">
        <f t="shared" si="6"/>
        <v>218</v>
      </c>
      <c r="B257" s="71" t="s">
        <v>250</v>
      </c>
      <c r="C257" s="71"/>
      <c r="D257" s="71"/>
      <c r="E257" s="67">
        <v>20</v>
      </c>
      <c r="F257" s="72">
        <v>12</v>
      </c>
      <c r="G257" s="72">
        <v>11</v>
      </c>
      <c r="H257" s="72">
        <v>10.2</v>
      </c>
      <c r="I257" s="77"/>
    </row>
    <row r="258" spans="1:9" s="47" customFormat="1" ht="21" customHeight="1">
      <c r="A258" s="43">
        <f t="shared" si="6"/>
        <v>219</v>
      </c>
      <c r="B258" s="71" t="s">
        <v>251</v>
      </c>
      <c r="C258" s="71"/>
      <c r="D258" s="71"/>
      <c r="E258" s="67">
        <v>20</v>
      </c>
      <c r="F258" s="72">
        <v>12</v>
      </c>
      <c r="G258" s="72">
        <v>11</v>
      </c>
      <c r="H258" s="72">
        <v>10.2</v>
      </c>
      <c r="I258" s="77"/>
    </row>
    <row r="259" spans="1:9" s="47" customFormat="1" ht="21" customHeight="1">
      <c r="A259" s="43">
        <f t="shared" si="6"/>
        <v>220</v>
      </c>
      <c r="B259" s="71" t="s">
        <v>252</v>
      </c>
      <c r="C259" s="71"/>
      <c r="D259" s="71"/>
      <c r="E259" s="67">
        <v>20</v>
      </c>
      <c r="F259" s="72">
        <v>12</v>
      </c>
      <c r="G259" s="72">
        <v>11</v>
      </c>
      <c r="H259" s="72">
        <v>10.2</v>
      </c>
      <c r="I259" s="77"/>
    </row>
    <row r="260" spans="1:9" s="47" customFormat="1" ht="21" customHeight="1">
      <c r="A260" s="43">
        <f t="shared" si="6"/>
        <v>221</v>
      </c>
      <c r="B260" s="71" t="s">
        <v>251</v>
      </c>
      <c r="C260" s="71"/>
      <c r="D260" s="71"/>
      <c r="E260" s="67">
        <v>20</v>
      </c>
      <c r="F260" s="72">
        <v>12</v>
      </c>
      <c r="G260" s="72">
        <v>11</v>
      </c>
      <c r="H260" s="72">
        <v>10.2</v>
      </c>
      <c r="I260" s="77"/>
    </row>
    <row r="261" spans="1:9" s="47" customFormat="1" ht="21" customHeight="1">
      <c r="A261" s="43">
        <f t="shared" si="6"/>
        <v>222</v>
      </c>
      <c r="B261" s="71" t="s">
        <v>253</v>
      </c>
      <c r="C261" s="71"/>
      <c r="D261" s="71"/>
      <c r="E261" s="67">
        <v>20</v>
      </c>
      <c r="F261" s="72">
        <v>12</v>
      </c>
      <c r="G261" s="72">
        <v>11</v>
      </c>
      <c r="H261" s="72">
        <v>10.2</v>
      </c>
      <c r="I261" s="77"/>
    </row>
    <row r="262" spans="1:9" s="47" customFormat="1" ht="21" customHeight="1">
      <c r="A262" s="43">
        <f t="shared" si="6"/>
        <v>223</v>
      </c>
      <c r="B262" s="71" t="s">
        <v>254</v>
      </c>
      <c r="C262" s="71"/>
      <c r="D262" s="71"/>
      <c r="E262" s="67">
        <v>20</v>
      </c>
      <c r="F262" s="72">
        <v>12</v>
      </c>
      <c r="G262" s="72">
        <v>11</v>
      </c>
      <c r="H262" s="72">
        <v>10.2</v>
      </c>
      <c r="I262" s="77"/>
    </row>
    <row r="263" spans="1:9" s="47" customFormat="1" ht="21" customHeight="1">
      <c r="A263" s="43">
        <f t="shared" si="6"/>
        <v>224</v>
      </c>
      <c r="B263" s="71" t="s">
        <v>255</v>
      </c>
      <c r="C263" s="71"/>
      <c r="D263" s="71"/>
      <c r="E263" s="67">
        <v>20</v>
      </c>
      <c r="F263" s="72">
        <v>12</v>
      </c>
      <c r="G263" s="72">
        <v>11</v>
      </c>
      <c r="H263" s="72">
        <v>10.2</v>
      </c>
      <c r="I263" s="77"/>
    </row>
    <row r="264" spans="1:9" s="47" customFormat="1" ht="21" customHeight="1">
      <c r="A264" s="43">
        <f t="shared" si="6"/>
        <v>225</v>
      </c>
      <c r="B264" s="71" t="s">
        <v>256</v>
      </c>
      <c r="C264" s="71"/>
      <c r="D264" s="71"/>
      <c r="E264" s="67">
        <v>20</v>
      </c>
      <c r="F264" s="72">
        <v>12</v>
      </c>
      <c r="G264" s="72">
        <v>11</v>
      </c>
      <c r="H264" s="72">
        <v>10.2</v>
      </c>
      <c r="I264" s="77"/>
    </row>
    <row r="265" spans="1:9" s="47" customFormat="1" ht="21" customHeight="1">
      <c r="A265" s="43">
        <f t="shared" si="6"/>
        <v>226</v>
      </c>
      <c r="B265" s="71" t="s">
        <v>257</v>
      </c>
      <c r="C265" s="71"/>
      <c r="D265" s="71"/>
      <c r="E265" s="67">
        <v>30</v>
      </c>
      <c r="F265" s="72">
        <v>12</v>
      </c>
      <c r="G265" s="72">
        <v>11</v>
      </c>
      <c r="H265" s="72">
        <v>10.2</v>
      </c>
      <c r="I265" s="77"/>
    </row>
    <row r="266" spans="1:9" s="47" customFormat="1" ht="21" customHeight="1">
      <c r="A266" s="43">
        <f t="shared" si="6"/>
        <v>227</v>
      </c>
      <c r="B266" s="71" t="s">
        <v>258</v>
      </c>
      <c r="C266" s="71"/>
      <c r="D266" s="71"/>
      <c r="E266" s="67">
        <v>40</v>
      </c>
      <c r="F266" s="72">
        <v>10</v>
      </c>
      <c r="G266" s="72" t="s">
        <v>59</v>
      </c>
      <c r="H266" s="72">
        <v>8</v>
      </c>
      <c r="I266" s="77"/>
    </row>
    <row r="267" spans="1:9" s="47" customFormat="1" ht="21" customHeight="1">
      <c r="A267" s="43">
        <f t="shared" si="6"/>
        <v>228</v>
      </c>
      <c r="B267" s="73" t="s">
        <v>259</v>
      </c>
      <c r="C267" s="73"/>
      <c r="D267" s="73"/>
      <c r="E267" s="67">
        <v>20</v>
      </c>
      <c r="F267" s="72">
        <v>3.5</v>
      </c>
      <c r="G267" s="72">
        <v>3</v>
      </c>
      <c r="H267" s="72">
        <v>2.4</v>
      </c>
      <c r="I267" s="77"/>
    </row>
    <row r="268" spans="1:9" s="47" customFormat="1" ht="21" customHeight="1">
      <c r="A268" s="43">
        <f t="shared" si="6"/>
        <v>229</v>
      </c>
      <c r="B268" s="73" t="s">
        <v>260</v>
      </c>
      <c r="C268" s="73"/>
      <c r="D268" s="73"/>
      <c r="E268" s="67">
        <v>20</v>
      </c>
      <c r="F268" s="72">
        <v>7</v>
      </c>
      <c r="G268" s="72">
        <v>6.5</v>
      </c>
      <c r="H268" s="72">
        <v>6.4</v>
      </c>
      <c r="I268" s="77"/>
    </row>
    <row r="269" spans="1:9" s="47" customFormat="1" ht="21" customHeight="1">
      <c r="A269" s="43">
        <f t="shared" si="6"/>
        <v>230</v>
      </c>
      <c r="B269" s="73" t="s">
        <v>261</v>
      </c>
      <c r="C269" s="73"/>
      <c r="D269" s="73"/>
      <c r="E269" s="67">
        <v>40</v>
      </c>
      <c r="F269" s="72">
        <v>14</v>
      </c>
      <c r="G269" s="72">
        <v>12</v>
      </c>
      <c r="H269" s="72">
        <v>11.3</v>
      </c>
      <c r="I269" s="77"/>
    </row>
    <row r="270" spans="1:9" s="47" customFormat="1" ht="21" customHeight="1">
      <c r="A270" s="43">
        <f t="shared" si="6"/>
        <v>231</v>
      </c>
      <c r="B270" s="73" t="s">
        <v>262</v>
      </c>
      <c r="C270" s="73"/>
      <c r="D270" s="73"/>
      <c r="E270" s="67">
        <v>100</v>
      </c>
      <c r="F270" s="72">
        <v>11</v>
      </c>
      <c r="G270" s="72">
        <v>6</v>
      </c>
      <c r="H270" s="72">
        <v>5</v>
      </c>
      <c r="I270" s="77"/>
    </row>
    <row r="271" spans="1:9" s="47" customFormat="1" ht="21" customHeight="1">
      <c r="A271" s="43">
        <f t="shared" si="6"/>
        <v>0</v>
      </c>
      <c r="B271" s="73"/>
      <c r="C271" s="73"/>
      <c r="D271" s="73"/>
      <c r="E271" s="67"/>
      <c r="F271" s="72"/>
      <c r="G271" s="72"/>
      <c r="H271" s="72"/>
      <c r="I271" s="77"/>
    </row>
    <row r="272" spans="1:8" s="31" customFormat="1" ht="30.75" customHeight="1">
      <c r="A272" s="43">
        <f t="shared" si="6"/>
        <v>0</v>
      </c>
      <c r="B272" s="78" t="s">
        <v>263</v>
      </c>
      <c r="C272" s="78"/>
      <c r="D272" s="78"/>
      <c r="E272" s="78"/>
      <c r="F272" s="78"/>
      <c r="G272" s="78"/>
      <c r="H272" s="79"/>
    </row>
    <row r="273" spans="1:8" s="31" customFormat="1" ht="19.5" customHeight="1">
      <c r="A273" s="43">
        <f t="shared" si="6"/>
        <v>0</v>
      </c>
      <c r="B273" s="80" t="s">
        <v>264</v>
      </c>
      <c r="C273" s="81"/>
      <c r="D273" s="82"/>
      <c r="E273" s="70">
        <v>5</v>
      </c>
      <c r="F273" s="83"/>
      <c r="G273" s="79"/>
      <c r="H273" s="79"/>
    </row>
    <row r="274" spans="1:8" s="31" customFormat="1" ht="19.5" customHeight="1">
      <c r="A274" s="43">
        <f t="shared" si="6"/>
        <v>232</v>
      </c>
      <c r="B274" s="80" t="s">
        <v>265</v>
      </c>
      <c r="C274" s="81"/>
      <c r="D274" s="82"/>
      <c r="E274" s="70">
        <v>5</v>
      </c>
      <c r="F274" s="83">
        <v>130</v>
      </c>
      <c r="G274" s="79">
        <v>125</v>
      </c>
      <c r="H274" s="79">
        <v>120</v>
      </c>
    </row>
    <row r="275" spans="1:8" s="31" customFormat="1" ht="19.5" customHeight="1">
      <c r="A275" s="43">
        <f t="shared" si="6"/>
        <v>233</v>
      </c>
      <c r="B275" s="80" t="s">
        <v>266</v>
      </c>
      <c r="C275" s="80"/>
      <c r="D275" s="80"/>
      <c r="E275" s="70">
        <v>5</v>
      </c>
      <c r="F275" s="83">
        <v>338</v>
      </c>
      <c r="G275" s="79">
        <v>315</v>
      </c>
      <c r="H275" s="79">
        <v>308</v>
      </c>
    </row>
    <row r="276" spans="1:8" s="31" customFormat="1" ht="19.5" customHeight="1">
      <c r="A276" s="43">
        <f t="shared" si="6"/>
        <v>234</v>
      </c>
      <c r="B276" s="80" t="s">
        <v>267</v>
      </c>
      <c r="C276" s="81"/>
      <c r="D276" s="82"/>
      <c r="E276" s="70">
        <v>5</v>
      </c>
      <c r="F276" s="83">
        <v>175</v>
      </c>
      <c r="G276" s="79">
        <v>165</v>
      </c>
      <c r="H276" s="79">
        <v>159</v>
      </c>
    </row>
    <row r="277" spans="1:8" s="31" customFormat="1" ht="19.5" customHeight="1">
      <c r="A277" s="43">
        <f t="shared" si="6"/>
        <v>235</v>
      </c>
      <c r="B277" s="80" t="s">
        <v>268</v>
      </c>
      <c r="C277" s="81"/>
      <c r="D277" s="82"/>
      <c r="E277" s="70">
        <v>0.5</v>
      </c>
      <c r="F277" s="83">
        <v>390</v>
      </c>
      <c r="G277" s="79">
        <v>380</v>
      </c>
      <c r="H277" s="79">
        <v>360</v>
      </c>
    </row>
    <row r="278" spans="1:8" s="31" customFormat="1" ht="19.5" customHeight="1">
      <c r="A278" s="43">
        <f t="shared" si="6"/>
        <v>236</v>
      </c>
      <c r="B278" s="80" t="s">
        <v>269</v>
      </c>
      <c r="C278" s="81"/>
      <c r="D278" s="82"/>
      <c r="E278" s="70">
        <v>0.5</v>
      </c>
      <c r="F278" s="83">
        <v>926</v>
      </c>
      <c r="G278" s="79">
        <v>926</v>
      </c>
      <c r="H278" s="79">
        <v>926</v>
      </c>
    </row>
    <row r="279" spans="1:8" s="31" customFormat="1" ht="19.5" customHeight="1">
      <c r="A279" s="43">
        <f t="shared" si="6"/>
        <v>237</v>
      </c>
      <c r="B279" s="80" t="s">
        <v>270</v>
      </c>
      <c r="C279" s="81"/>
      <c r="D279" s="82"/>
      <c r="E279" s="70">
        <v>5</v>
      </c>
      <c r="F279" s="83">
        <v>290</v>
      </c>
      <c r="G279" s="79">
        <v>278</v>
      </c>
      <c r="H279" s="79">
        <v>264</v>
      </c>
    </row>
    <row r="280" spans="1:8" s="31" customFormat="1" ht="19.5" customHeight="1">
      <c r="A280" s="43">
        <f t="shared" si="6"/>
        <v>238</v>
      </c>
      <c r="B280" s="80" t="s">
        <v>271</v>
      </c>
      <c r="C280" s="81"/>
      <c r="D280" s="82"/>
      <c r="E280" s="70">
        <v>5</v>
      </c>
      <c r="F280" s="83">
        <v>145</v>
      </c>
      <c r="G280" s="79">
        <v>137</v>
      </c>
      <c r="H280" s="79">
        <v>132</v>
      </c>
    </row>
    <row r="281" spans="1:8" s="31" customFormat="1" ht="19.5" customHeight="1">
      <c r="A281" s="43">
        <f t="shared" si="6"/>
        <v>0</v>
      </c>
      <c r="B281" s="84" t="s">
        <v>272</v>
      </c>
      <c r="C281" s="84"/>
      <c r="D281" s="84"/>
      <c r="E281" s="84"/>
      <c r="F281" s="84"/>
      <c r="G281" s="84"/>
      <c r="H281" s="84"/>
    </row>
    <row r="282" spans="1:9" s="31" customFormat="1" ht="19.5" customHeight="1">
      <c r="A282" s="43">
        <f t="shared" si="6"/>
        <v>239</v>
      </c>
      <c r="B282" s="85" t="s">
        <v>273</v>
      </c>
      <c r="C282" s="85"/>
      <c r="D282" s="85"/>
      <c r="E282" s="86">
        <v>50</v>
      </c>
      <c r="F282" s="87">
        <v>4</v>
      </c>
      <c r="G282" s="88">
        <v>2.6</v>
      </c>
      <c r="H282" s="88">
        <v>2.5</v>
      </c>
      <c r="I282" s="77"/>
    </row>
    <row r="283" spans="1:9" s="31" customFormat="1" ht="19.5" customHeight="1">
      <c r="A283" s="43">
        <v>235</v>
      </c>
      <c r="B283" s="85" t="s">
        <v>274</v>
      </c>
      <c r="C283" s="85"/>
      <c r="D283" s="85"/>
      <c r="E283" s="86">
        <v>1000</v>
      </c>
      <c r="F283" s="87">
        <v>4</v>
      </c>
      <c r="G283" s="88">
        <v>2.5</v>
      </c>
      <c r="H283" s="88">
        <v>1.9</v>
      </c>
      <c r="I283" s="77"/>
    </row>
    <row r="284" spans="1:9" s="31" customFormat="1" ht="19.5" customHeight="1">
      <c r="A284" s="43">
        <v>236</v>
      </c>
      <c r="B284" s="85" t="s">
        <v>275</v>
      </c>
      <c r="C284" s="85"/>
      <c r="D284" s="85"/>
      <c r="E284" s="86">
        <v>500</v>
      </c>
      <c r="F284" s="87">
        <v>145</v>
      </c>
      <c r="G284" s="88">
        <v>136</v>
      </c>
      <c r="H284" s="88">
        <v>131.4</v>
      </c>
      <c r="I284" s="77"/>
    </row>
    <row r="285" spans="1:9" s="31" customFormat="1" ht="19.5" customHeight="1">
      <c r="A285" s="43">
        <v>237</v>
      </c>
      <c r="B285" s="85" t="s">
        <v>276</v>
      </c>
      <c r="C285" s="85"/>
      <c r="D285" s="85"/>
      <c r="E285" s="86">
        <v>600</v>
      </c>
      <c r="F285" s="87">
        <v>59</v>
      </c>
      <c r="G285" s="88">
        <v>56</v>
      </c>
      <c r="H285" s="88">
        <v>54.9</v>
      </c>
      <c r="I285" s="77"/>
    </row>
    <row r="286" spans="1:9" s="31" customFormat="1" ht="19.5" customHeight="1">
      <c r="A286" s="43">
        <v>238</v>
      </c>
      <c r="B286" s="85" t="s">
        <v>277</v>
      </c>
      <c r="C286" s="85"/>
      <c r="D286" s="85"/>
      <c r="E286" s="86">
        <v>1000</v>
      </c>
      <c r="F286" s="87">
        <v>322</v>
      </c>
      <c r="G286" s="88">
        <v>300</v>
      </c>
      <c r="H286" s="86">
        <v>293.4</v>
      </c>
      <c r="I286" s="77"/>
    </row>
    <row r="287" spans="1:9" s="31" customFormat="1" ht="19.5" customHeight="1">
      <c r="A287" s="43">
        <v>239</v>
      </c>
      <c r="B287" s="85" t="s">
        <v>278</v>
      </c>
      <c r="C287" s="85"/>
      <c r="D287" s="85"/>
      <c r="E287" s="86">
        <v>480</v>
      </c>
      <c r="F287" s="87">
        <v>189</v>
      </c>
      <c r="G287" s="88">
        <v>176</v>
      </c>
      <c r="H287" s="88">
        <v>171</v>
      </c>
      <c r="I287" s="77"/>
    </row>
    <row r="288" spans="1:9" s="31" customFormat="1" ht="19.5" customHeight="1">
      <c r="A288" s="43">
        <v>240</v>
      </c>
      <c r="B288" s="85" t="s">
        <v>279</v>
      </c>
      <c r="C288" s="85"/>
      <c r="D288" s="85"/>
      <c r="E288" s="86">
        <v>500</v>
      </c>
      <c r="F288" s="87">
        <v>193</v>
      </c>
      <c r="G288" s="88">
        <v>175</v>
      </c>
      <c r="H288" s="88">
        <v>174.9</v>
      </c>
      <c r="I288" s="77"/>
    </row>
    <row r="289" spans="1:9" s="31" customFormat="1" ht="19.5" customHeight="1">
      <c r="A289" s="43">
        <v>241</v>
      </c>
      <c r="B289" s="85" t="s">
        <v>280</v>
      </c>
      <c r="C289" s="85"/>
      <c r="D289" s="85"/>
      <c r="E289" s="86">
        <v>500</v>
      </c>
      <c r="F289" s="87">
        <v>265</v>
      </c>
      <c r="G289" s="88">
        <v>249</v>
      </c>
      <c r="H289" s="88">
        <v>241</v>
      </c>
      <c r="I289" s="77"/>
    </row>
    <row r="290" spans="1:9" s="31" customFormat="1" ht="19.5" customHeight="1">
      <c r="A290" s="43">
        <v>242</v>
      </c>
      <c r="B290" s="85" t="s">
        <v>281</v>
      </c>
      <c r="C290" s="85"/>
      <c r="D290" s="85"/>
      <c r="E290" s="86"/>
      <c r="F290" s="87">
        <v>53</v>
      </c>
      <c r="G290" s="88">
        <v>49</v>
      </c>
      <c r="H290" s="88">
        <v>47.7</v>
      </c>
      <c r="I290" s="77"/>
    </row>
    <row r="291" spans="1:9" s="31" customFormat="1" ht="19.5" customHeight="1">
      <c r="A291" s="43"/>
      <c r="B291" s="85" t="s">
        <v>282</v>
      </c>
      <c r="C291" s="85"/>
      <c r="D291" s="85"/>
      <c r="E291" s="86"/>
      <c r="F291" s="87">
        <v>58</v>
      </c>
      <c r="G291" s="88">
        <v>55</v>
      </c>
      <c r="H291" s="88">
        <v>52.4</v>
      </c>
      <c r="I291" s="77"/>
    </row>
    <row r="292" spans="1:9" s="31" customFormat="1" ht="19.5" customHeight="1">
      <c r="A292" s="43">
        <v>243</v>
      </c>
      <c r="B292" s="85" t="s">
        <v>283</v>
      </c>
      <c r="C292" s="85"/>
      <c r="D292" s="85"/>
      <c r="E292" s="86">
        <v>50</v>
      </c>
      <c r="F292" s="87">
        <v>5</v>
      </c>
      <c r="G292" s="88">
        <v>4.5</v>
      </c>
      <c r="H292" s="88">
        <v>3.8</v>
      </c>
      <c r="I292" s="77"/>
    </row>
    <row r="293" spans="1:8" s="31" customFormat="1" ht="19.5" customHeight="1" hidden="1">
      <c r="A293" s="89">
        <v>499</v>
      </c>
      <c r="B293" s="27" t="s">
        <v>284</v>
      </c>
      <c r="C293" s="27"/>
      <c r="D293" s="27"/>
      <c r="E293" s="90" t="s">
        <v>285</v>
      </c>
      <c r="F293" s="29">
        <f aca="true" t="shared" si="7" ref="F293:F294">ROUND(H293*1.07,1)</f>
        <v>29</v>
      </c>
      <c r="G293" s="91">
        <f aca="true" t="shared" si="8" ref="G293:G294">ROUND(H293*1.03,1)</f>
        <v>27.9</v>
      </c>
      <c r="H293" s="92">
        <v>27.1</v>
      </c>
    </row>
    <row r="294" spans="1:8" s="31" customFormat="1" ht="24" customHeight="1" hidden="1">
      <c r="A294" s="93">
        <v>500</v>
      </c>
      <c r="B294" s="39" t="s">
        <v>286</v>
      </c>
      <c r="C294" s="39"/>
      <c r="D294" s="39"/>
      <c r="E294" s="94" t="s">
        <v>285</v>
      </c>
      <c r="F294" s="40">
        <f t="shared" si="7"/>
        <v>29</v>
      </c>
      <c r="G294" s="95">
        <f t="shared" si="8"/>
        <v>27.9</v>
      </c>
      <c r="H294" s="96">
        <v>27.1</v>
      </c>
    </row>
    <row r="295" spans="1:8" ht="22.5">
      <c r="A295" s="97"/>
      <c r="B295" s="98"/>
      <c r="C295" s="98"/>
      <c r="D295" s="6" t="s">
        <v>287</v>
      </c>
      <c r="E295" s="6"/>
      <c r="F295" s="6"/>
      <c r="G295" s="98"/>
      <c r="H295" s="99"/>
    </row>
    <row r="296" spans="2:8" ht="22.5">
      <c r="B296" s="98"/>
      <c r="C296" s="98"/>
      <c r="D296" s="6" t="s">
        <v>288</v>
      </c>
      <c r="E296" s="6"/>
      <c r="F296" s="6"/>
      <c r="G296" s="98"/>
      <c r="H296" s="99"/>
    </row>
    <row r="297" spans="4:6" ht="19.5">
      <c r="D297" s="100" t="s">
        <v>289</v>
      </c>
      <c r="E297" s="100"/>
      <c r="F297" s="100"/>
    </row>
  </sheetData>
  <sheetProtection selectLockedCells="1" selectUnlockedCells="1"/>
  <mergeCells count="186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4:H44"/>
    <mergeCell ref="B52:H52"/>
    <mergeCell ref="B56:H56"/>
    <mergeCell ref="B57:D57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2:G272"/>
    <mergeCell ref="B275:D275"/>
    <mergeCell ref="B281:H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D295:F295"/>
    <mergeCell ref="D296:F296"/>
    <mergeCell ref="D297:F29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3" style="0" customWidth="1"/>
    <col min="2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40</v>
      </c>
      <c r="E4" t="e">
        <f>Опт!#REF!</f>
        <v>#REF!</v>
      </c>
      <c r="F4" s="107">
        <f>Опт!H75</f>
        <v>6.5</v>
      </c>
      <c r="G4" t="e">
        <f>Опт!#REF!</f>
        <v>#REF!</v>
      </c>
      <c r="H4" s="107">
        <f>Опт!H75</f>
        <v>6.5</v>
      </c>
      <c r="I4" s="107">
        <f>Опт!H75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2.16015625" style="0" customWidth="1"/>
    <col min="7" max="7" width="16.5" style="0" customWidth="1"/>
    <col min="8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66015625" style="0" customWidth="1"/>
    <col min="2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Опт!$CU$39</f>
        <v>0</v>
      </c>
      <c r="B12">
        <f>Опт!$CU$39</f>
        <v>0</v>
      </c>
      <c r="C12">
        <f>Опт!$CU$39</f>
        <v>0</v>
      </c>
      <c r="D12">
        <f>Опт!$CU$39</f>
        <v>0</v>
      </c>
      <c r="E12">
        <f>Опт!$CU$39</f>
        <v>0</v>
      </c>
      <c r="F12">
        <f>Опт!$CU$39</f>
        <v>0</v>
      </c>
      <c r="G12">
        <f>Опт!$CU$39</f>
        <v>0</v>
      </c>
      <c r="H12">
        <f>Опт!$CU$39</f>
        <v>0</v>
      </c>
      <c r="I12">
        <f>Опт!$CU$39</f>
        <v>0</v>
      </c>
    </row>
    <row r="13" spans="1:9" ht="11.25">
      <c r="A13">
        <f>Опт!$CU$39</f>
        <v>0</v>
      </c>
      <c r="B13">
        <f>Опт!$CU$39</f>
        <v>0</v>
      </c>
      <c r="C13">
        <f>Опт!$CU$39</f>
        <v>0</v>
      </c>
      <c r="D13">
        <f>Опт!$CU$39</f>
        <v>0</v>
      </c>
      <c r="E13">
        <f>Опт!$CU$39</f>
        <v>0</v>
      </c>
      <c r="F13">
        <f>Опт!$CU$39</f>
        <v>0</v>
      </c>
      <c r="G13">
        <f>Опт!$CU$39</f>
        <v>0</v>
      </c>
      <c r="H13">
        <f>Опт!$CU$39</f>
        <v>0</v>
      </c>
      <c r="I13">
        <f>Опт!$CU$39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Опт!B39</f>
        <v>0</v>
      </c>
      <c r="B50">
        <f>Опт!C39</f>
        <v>0</v>
      </c>
      <c r="C50">
        <f>Опт!D39</f>
        <v>0</v>
      </c>
      <c r="D50">
        <f>Опт!E39</f>
        <v>48</v>
      </c>
      <c r="E50" t="e">
        <f>Опт!#REF!</f>
        <v>#REF!</v>
      </c>
      <c r="F50">
        <f>Опт!H39</f>
        <v>23.3</v>
      </c>
      <c r="G50" t="e">
        <f>Опт!#REF!</f>
        <v>#REF!</v>
      </c>
      <c r="H50">
        <f>Опт!H39</f>
        <v>23.3</v>
      </c>
      <c r="I50">
        <f>Опт!H39</f>
        <v>23.3</v>
      </c>
    </row>
    <row r="51" spans="1:9" ht="11.25">
      <c r="A51">
        <f>Опт!B40</f>
        <v>0</v>
      </c>
      <c r="B51">
        <f>Опт!C40</f>
        <v>0</v>
      </c>
      <c r="C51">
        <f>Опт!D40</f>
        <v>0</v>
      </c>
      <c r="D51">
        <f>Опт!E40</f>
        <v>48</v>
      </c>
      <c r="E51" t="e">
        <f>Опт!#REF!</f>
        <v>#REF!</v>
      </c>
      <c r="F51" s="107">
        <f>Опт!H40</f>
        <v>23.3</v>
      </c>
      <c r="G51" t="e">
        <f>Опт!#REF!</f>
        <v>#REF!</v>
      </c>
      <c r="H51" s="107">
        <f>Опт!H40</f>
        <v>23.3</v>
      </c>
      <c r="I51" s="107">
        <f>Опт!H40</f>
        <v>23.3</v>
      </c>
    </row>
    <row r="52" spans="1:9" ht="11.25">
      <c r="A52">
        <f>Опт!B41</f>
        <v>0</v>
      </c>
      <c r="B52">
        <f>Опт!C41</f>
        <v>0</v>
      </c>
      <c r="C52">
        <f>Опт!D41</f>
        <v>0</v>
      </c>
      <c r="D52">
        <f>Опт!E41</f>
        <v>48</v>
      </c>
      <c r="E52" t="e">
        <f>Опт!#REF!</f>
        <v>#REF!</v>
      </c>
      <c r="F52" s="107">
        <f>Опт!H41</f>
        <v>23.3</v>
      </c>
      <c r="G52" t="e">
        <f>Опт!#REF!</f>
        <v>#REF!</v>
      </c>
      <c r="H52" s="107">
        <f>Опт!H41</f>
        <v>23.3</v>
      </c>
      <c r="I52" s="107">
        <f>Опт!H41</f>
        <v>23.3</v>
      </c>
    </row>
    <row r="53" spans="1:9" ht="11.25">
      <c r="A53">
        <f>Опт!B42</f>
        <v>0</v>
      </c>
      <c r="B53">
        <f>Опт!C42</f>
        <v>0</v>
      </c>
      <c r="C53">
        <f>Опт!D42</f>
        <v>0</v>
      </c>
      <c r="D53">
        <f>Опт!E42</f>
        <v>48</v>
      </c>
      <c r="E53" t="e">
        <f>Опт!#REF!</f>
        <v>#REF!</v>
      </c>
      <c r="F53" s="107">
        <f>Опт!H42</f>
        <v>23.3</v>
      </c>
      <c r="G53" t="e">
        <f>Опт!#REF!</f>
        <v>#REF!</v>
      </c>
      <c r="H53" s="107">
        <f>Опт!H42</f>
        <v>23.3</v>
      </c>
      <c r="I53" s="107">
        <f>Опт!H42</f>
        <v>23.3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Опт!B47</f>
        <v>0</v>
      </c>
      <c r="B57">
        <f>Опт!C47</f>
        <v>0</v>
      </c>
      <c r="C57">
        <f>Опт!D47</f>
        <v>0</v>
      </c>
      <c r="D57">
        <f>Опт!E47</f>
        <v>48</v>
      </c>
      <c r="E57">
        <f>Опт!$EE$30</f>
        <v>0</v>
      </c>
      <c r="F57" s="107">
        <f>Опт!H47</f>
        <v>20.9</v>
      </c>
      <c r="G57">
        <f>Опт!$EE$30</f>
        <v>0</v>
      </c>
      <c r="H57" s="107">
        <f>Опт!H47</f>
        <v>20.9</v>
      </c>
      <c r="I57" s="107">
        <f>Опт!H47</f>
        <v>20.9</v>
      </c>
    </row>
    <row r="58" spans="1:9" ht="11.25">
      <c r="A58">
        <f>Опт!B48</f>
        <v>0</v>
      </c>
      <c r="B58">
        <f>Опт!C48</f>
        <v>0</v>
      </c>
      <c r="C58">
        <f>Опт!D48</f>
        <v>0</v>
      </c>
      <c r="D58">
        <f>Опт!E48</f>
        <v>48</v>
      </c>
      <c r="E58" t="e">
        <f>Опт!#REF!</f>
        <v>#REF!</v>
      </c>
      <c r="F58" s="107">
        <f>Опт!H48</f>
        <v>20.9</v>
      </c>
      <c r="G58" t="e">
        <f>Опт!#REF!</f>
        <v>#REF!</v>
      </c>
      <c r="H58" s="107">
        <f>Опт!H48</f>
        <v>20.9</v>
      </c>
      <c r="I58" s="107">
        <f>Опт!H48</f>
        <v>20.9</v>
      </c>
    </row>
    <row r="59" spans="1:9" ht="11.25">
      <c r="A59">
        <f>Опт!B49</f>
        <v>0</v>
      </c>
      <c r="B59">
        <f>Опт!C49</f>
        <v>0</v>
      </c>
      <c r="C59">
        <f>Опт!D49</f>
        <v>0</v>
      </c>
      <c r="D59">
        <f>Опт!E49</f>
        <v>48</v>
      </c>
      <c r="E59" t="e">
        <f>Опт!#REF!</f>
        <v>#REF!</v>
      </c>
      <c r="F59" s="107">
        <f>Опт!H49</f>
        <v>20.9</v>
      </c>
      <c r="G59" t="e">
        <f>Опт!#REF!</f>
        <v>#REF!</v>
      </c>
      <c r="H59" s="107">
        <f>Опт!H49</f>
        <v>20.9</v>
      </c>
      <c r="I59" s="107">
        <f>Опт!H49</f>
        <v>20.9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Опт!B50</f>
        <v>0</v>
      </c>
      <c r="B61">
        <f>Опт!C50</f>
        <v>0</v>
      </c>
      <c r="C61">
        <f>Опт!D50</f>
        <v>0</v>
      </c>
      <c r="D61">
        <f>Опт!E50</f>
        <v>0</v>
      </c>
      <c r="E61" t="e">
        <f>Опт!#REF!</f>
        <v>#REF!</v>
      </c>
      <c r="F61" s="107">
        <f>Опт!H50</f>
        <v>0</v>
      </c>
      <c r="G61" t="e">
        <f>Опт!#REF!</f>
        <v>#REF!</v>
      </c>
      <c r="H61" s="107">
        <f>Опт!H50</f>
        <v>0</v>
      </c>
      <c r="I61" s="107">
        <f>Опт!H50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Опт!B53</f>
        <v>0</v>
      </c>
      <c r="B67">
        <f>Опт!C53</f>
        <v>0</v>
      </c>
      <c r="C67">
        <f>Опт!D53</f>
        <v>0</v>
      </c>
      <c r="D67">
        <f>Опт!E53</f>
        <v>80</v>
      </c>
      <c r="E67" t="e">
        <f>Опт!#REF!</f>
        <v>#REF!</v>
      </c>
      <c r="F67">
        <f>Опт!H53</f>
        <v>7.7</v>
      </c>
      <c r="G67" t="e">
        <f>Опт!#REF!</f>
        <v>#REF!</v>
      </c>
      <c r="H67">
        <f>Опт!H53</f>
        <v>7.7</v>
      </c>
      <c r="I67">
        <f>Опт!H53</f>
        <v>7.7</v>
      </c>
    </row>
    <row r="68" spans="1:9" ht="11.25">
      <c r="A68">
        <f>Опт!$EM$38</f>
        <v>0</v>
      </c>
      <c r="B68">
        <f>Опт!$EM$38</f>
        <v>0</v>
      </c>
      <c r="C68">
        <f>Опт!$EM$38</f>
        <v>0</v>
      </c>
      <c r="D68">
        <f>Опт!$EM$38</f>
        <v>0</v>
      </c>
      <c r="E68">
        <f>Опт!$EM$38</f>
        <v>0</v>
      </c>
      <c r="F68">
        <f>Опт!$EM$38</f>
        <v>0</v>
      </c>
      <c r="G68">
        <f>Опт!$EM$38</f>
        <v>0</v>
      </c>
      <c r="H68">
        <f>Опт!$EM$38</f>
        <v>0</v>
      </c>
      <c r="I68">
        <f>Опт!$EM$38</f>
        <v>0</v>
      </c>
    </row>
    <row r="69" spans="1:9" ht="11.25">
      <c r="A69">
        <f>Опт!$EM$38</f>
        <v>0</v>
      </c>
      <c r="B69">
        <f>Опт!$EM$38</f>
        <v>0</v>
      </c>
      <c r="C69">
        <f>Опт!$EM$38</f>
        <v>0</v>
      </c>
      <c r="D69">
        <f>Опт!$EM$38</f>
        <v>0</v>
      </c>
      <c r="E69">
        <f>Опт!$EM$38</f>
        <v>0</v>
      </c>
      <c r="F69">
        <f>Опт!$EM$38</f>
        <v>0</v>
      </c>
      <c r="G69">
        <f>Опт!$EM$38</f>
        <v>0</v>
      </c>
      <c r="H69">
        <f>Опт!$EM$38</f>
        <v>0</v>
      </c>
      <c r="I69">
        <f>Опт!$EM$38</f>
        <v>0</v>
      </c>
    </row>
    <row r="70" spans="1:9" ht="11.25">
      <c r="A70">
        <f>Опт!$EM$38</f>
        <v>0</v>
      </c>
      <c r="B70">
        <f>Опт!$EM$38</f>
        <v>0</v>
      </c>
      <c r="C70">
        <f>Опт!$EM$38</f>
        <v>0</v>
      </c>
      <c r="D70">
        <f>Опт!$EM$38</f>
        <v>0</v>
      </c>
      <c r="E70">
        <f>Опт!$EM$38</f>
        <v>0</v>
      </c>
      <c r="F70">
        <f>Опт!$EM$38</f>
        <v>0</v>
      </c>
      <c r="G70">
        <f>Опт!$EM$38</f>
        <v>0</v>
      </c>
      <c r="H70">
        <f>Опт!$EM$38</f>
        <v>0</v>
      </c>
      <c r="I70">
        <f>Опт!$EM$38</f>
        <v>0</v>
      </c>
    </row>
    <row r="71" spans="1:9" ht="11.25">
      <c r="A71">
        <f>Опт!$EM$38</f>
        <v>0</v>
      </c>
      <c r="B71">
        <f>Опт!$EM$38</f>
        <v>0</v>
      </c>
      <c r="C71">
        <f>Опт!$EM$38</f>
        <v>0</v>
      </c>
      <c r="D71">
        <f>Опт!$EM$38</f>
        <v>0</v>
      </c>
      <c r="E71">
        <f>Опт!$EM$38</f>
        <v>0</v>
      </c>
      <c r="F71">
        <f>Опт!$EM$38</f>
        <v>0</v>
      </c>
      <c r="G71">
        <f>Опт!$EM$38</f>
        <v>0</v>
      </c>
      <c r="H71">
        <f>Опт!$EM$38</f>
        <v>0</v>
      </c>
      <c r="I71">
        <f>Опт!$EM$38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Опт!$EU$47</f>
        <v>0</v>
      </c>
      <c r="F80" t="e">
        <f>Опт!#REF!</f>
        <v>#REF!</v>
      </c>
      <c r="G80">
        <f>Опт!$EU$47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Опт!$EU$47</f>
        <v>0</v>
      </c>
      <c r="F81" t="e">
        <f>Опт!#REF!</f>
        <v>#REF!</v>
      </c>
      <c r="G81">
        <f>Опт!$EU$47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40</v>
      </c>
      <c r="E89" t="e">
        <f>Опт!#REF!</f>
        <v>#REF!</v>
      </c>
      <c r="F89" s="107">
        <f>Опт!H79</f>
        <v>6.5</v>
      </c>
      <c r="G89" t="e">
        <f>Опт!#REF!</f>
        <v>#REF!</v>
      </c>
      <c r="H89" s="107">
        <f>Опт!H79</f>
        <v>6.5</v>
      </c>
      <c r="I89" s="107">
        <f>Опт!H79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14.9</v>
      </c>
      <c r="G93" t="e">
        <f>Опт!#REF!</f>
        <v>#REF!</v>
      </c>
      <c r="H93" s="107">
        <f>Опт!H26</f>
        <v>14.9</v>
      </c>
      <c r="I93" s="107">
        <f>Опт!H26</f>
        <v>14.9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14.9</v>
      </c>
      <c r="G94" t="e">
        <f>Опт!#REF!</f>
        <v>#REF!</v>
      </c>
      <c r="H94" s="107">
        <f>Опт!H28</f>
        <v>14.9</v>
      </c>
      <c r="I94" s="107">
        <f>Опт!H28</f>
        <v>14.9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23.3</v>
      </c>
      <c r="G98" t="e">
        <f>Опт!#REF!</f>
        <v>#REF!</v>
      </c>
      <c r="H98" s="107">
        <f>Опт!H32</f>
        <v>23.3</v>
      </c>
      <c r="I98" s="107">
        <f>Опт!H32</f>
        <v>23.3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14.9</v>
      </c>
      <c r="G109">
        <f>Опт!$GE$22</f>
        <v>0</v>
      </c>
      <c r="H109" s="107">
        <f>Опт!H22</f>
        <v>14.9</v>
      </c>
      <c r="I109" s="107">
        <f>Опт!H22</f>
        <v>14.9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14.9</v>
      </c>
      <c r="G110">
        <f>Опт!$GF$23</f>
        <v>0</v>
      </c>
      <c r="H110" s="107">
        <f>Опт!H23</f>
        <v>14.9</v>
      </c>
      <c r="I110" s="107">
        <f>Опт!H23</f>
        <v>14.9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Опт!$GS$47</f>
        <v>0</v>
      </c>
      <c r="B113">
        <f>Опт!$GS$47</f>
        <v>0</v>
      </c>
      <c r="C113">
        <f>Опт!$GS$47</f>
        <v>0</v>
      </c>
      <c r="D113">
        <f>Опт!$GS$47</f>
        <v>0</v>
      </c>
      <c r="E113">
        <f>Опт!$GS$47</f>
        <v>0</v>
      </c>
      <c r="F113">
        <f>Опт!$GS$47</f>
        <v>0</v>
      </c>
      <c r="G113">
        <f>Опт!$GS$47</f>
        <v>0</v>
      </c>
      <c r="H113">
        <f>Опт!$GS$47</f>
        <v>0</v>
      </c>
      <c r="I113">
        <f>Опт!$GS$47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Опт!$GO$42</f>
        <v>0</v>
      </c>
      <c r="B117">
        <f>Опт!$GO$42</f>
        <v>0</v>
      </c>
      <c r="C117">
        <f>Опт!$GO$42</f>
        <v>0</v>
      </c>
      <c r="D117">
        <f>Опт!$GO$42</f>
        <v>0</v>
      </c>
      <c r="E117">
        <f>Опт!$GO$42</f>
        <v>0</v>
      </c>
      <c r="F117">
        <f>Опт!$GO$42</f>
        <v>0</v>
      </c>
      <c r="G117">
        <f>Опт!$GO$42</f>
        <v>0</v>
      </c>
      <c r="H117">
        <f>Опт!$GO$42</f>
        <v>0</v>
      </c>
      <c r="I117">
        <f>Опт!$GO$42</f>
        <v>0</v>
      </c>
    </row>
    <row r="118" spans="1:9" ht="11.25">
      <c r="A118">
        <f>Опт!$GP$43</f>
        <v>0</v>
      </c>
      <c r="B118">
        <f>Опт!$GP$43</f>
        <v>0</v>
      </c>
      <c r="C118">
        <f>Опт!$GP$43</f>
        <v>0</v>
      </c>
      <c r="D118">
        <f>Опт!$GP$43</f>
        <v>0</v>
      </c>
      <c r="E118" t="e">
        <f>Опт!#REF!</f>
        <v>#REF!</v>
      </c>
      <c r="F118">
        <f>Опт!$GP$43</f>
        <v>0</v>
      </c>
      <c r="G118" t="e">
        <f>Опт!#REF!</f>
        <v>#REF!</v>
      </c>
      <c r="H118">
        <f>Опт!$GP$43</f>
        <v>0</v>
      </c>
      <c r="I118">
        <f>Опт!$GP$43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Опт!$GP$43</f>
        <v>0</v>
      </c>
      <c r="B120">
        <f>Опт!$GP$43</f>
        <v>0</v>
      </c>
      <c r="C120">
        <f>Опт!$GP$43</f>
        <v>0</v>
      </c>
      <c r="D120">
        <f>Опт!$GP$43</f>
        <v>0</v>
      </c>
      <c r="E120">
        <f>Опт!$GS$47</f>
        <v>0</v>
      </c>
      <c r="F120">
        <f>Опт!$GP$43</f>
        <v>0</v>
      </c>
      <c r="G120">
        <f>Опт!$GS$47</f>
        <v>0</v>
      </c>
      <c r="H120">
        <f>Опт!$GP$43</f>
        <v>0</v>
      </c>
      <c r="I120">
        <f>Опт!$GP$43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Опт!$GT$48</f>
        <v>0</v>
      </c>
      <c r="F121" t="e">
        <f>Опт!#REF!</f>
        <v>#REF!</v>
      </c>
      <c r="G121">
        <f>Опт!$GT$48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Опт!$GU$49</f>
        <v>0</v>
      </c>
      <c r="F122">
        <f>Опт!H24</f>
        <v>14.9</v>
      </c>
      <c r="G122">
        <f>Опт!$GU$49</f>
        <v>0</v>
      </c>
      <c r="H122">
        <f>Опт!H24</f>
        <v>14.9</v>
      </c>
      <c r="I122">
        <f>Опт!H24</f>
        <v>14.9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Опт!$GV$50</f>
        <v>0</v>
      </c>
      <c r="F123" t="e">
        <f>Опт!#REF!</f>
        <v>#REF!</v>
      </c>
      <c r="G123">
        <f>Опт!$GV$50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Опт!$GW$58</f>
        <v>0</v>
      </c>
      <c r="F124" t="e">
        <f>Опт!#REF!</f>
        <v>#REF!</v>
      </c>
      <c r="G124">
        <f>Опт!$GW$58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</f>
        <v>0</v>
      </c>
      <c r="B3">
        <f>Опт!$IG$39</f>
        <v>0</v>
      </c>
      <c r="C3">
        <f>Опт!$IG$39</f>
        <v>0</v>
      </c>
      <c r="D3">
        <f>Опт!$IG$39</f>
        <v>0</v>
      </c>
      <c r="E3">
        <f>Опт!$IG$39</f>
        <v>0</v>
      </c>
      <c r="F3">
        <f>Опт!$IG$39</f>
        <v>0</v>
      </c>
      <c r="G3">
        <f>Опт!$IG$39</f>
        <v>0</v>
      </c>
      <c r="H3">
        <f>Опт!$IG$39</f>
        <v>0</v>
      </c>
      <c r="I3">
        <f>Опт!$IG$39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07">
        <f>Опт!H87</f>
        <v>8.2</v>
      </c>
      <c r="G16" t="e">
        <f>Опт!#REF!</f>
        <v>#REF!</v>
      </c>
      <c r="H16" s="107">
        <f>Опт!H87</f>
        <v>8.2</v>
      </c>
      <c r="I16" s="107">
        <f>Опт!H87</f>
        <v>8.2</v>
      </c>
    </row>
    <row r="17" spans="1:9" ht="11.25">
      <c r="A17">
        <f>Опт!$IG$39</f>
        <v>0</v>
      </c>
      <c r="B17">
        <f>Опт!$IG$39</f>
        <v>0</v>
      </c>
      <c r="C17">
        <f>Опт!$IG$39</f>
        <v>0</v>
      </c>
      <c r="D17">
        <f>Опт!$IG$39</f>
        <v>0</v>
      </c>
      <c r="E17">
        <f>Опт!$IG$39</f>
        <v>0</v>
      </c>
      <c r="F17">
        <f>Опт!$IG$39</f>
        <v>0</v>
      </c>
      <c r="G17">
        <f>Опт!$IG$39</f>
        <v>0</v>
      </c>
      <c r="H17">
        <f>Опт!$IG$39</f>
        <v>0</v>
      </c>
      <c r="I17">
        <f>Опт!$IG$39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</f>
        <v>0</v>
      </c>
      <c r="F24" t="e">
        <f>Опт!#REF!</f>
        <v>#REF!</v>
      </c>
      <c r="G24">
        <f>Опт!$IE$36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Опт!$IF$38</f>
        <v>0</v>
      </c>
      <c r="F25" t="e">
        <f>Опт!#REF!</f>
        <v>#REF!</v>
      </c>
      <c r="G25">
        <f>Опт!$IF$38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Опт!$IJ$48</f>
        <v>0</v>
      </c>
      <c r="B29">
        <f>Опт!$IJ$48</f>
        <v>0</v>
      </c>
      <c r="C29">
        <f>Опт!$IJ$48</f>
        <v>0</v>
      </c>
      <c r="D29">
        <f>Опт!$IJ$48</f>
        <v>0</v>
      </c>
      <c r="E29" t="e">
        <f>Опт!#REF!</f>
        <v>#REF!</v>
      </c>
      <c r="F29">
        <f>Опт!$IJ$48</f>
        <v>0</v>
      </c>
      <c r="G29" t="e">
        <f>Опт!#REF!</f>
        <v>#REF!</v>
      </c>
      <c r="H29">
        <f>Опт!$IJ$48</f>
        <v>0</v>
      </c>
      <c r="I29">
        <f>Опт!$IJ$48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Опт!$IJ$48</f>
        <v>0</v>
      </c>
      <c r="B31">
        <f>Опт!$IJ$48</f>
        <v>0</v>
      </c>
      <c r="C31">
        <f>Опт!$IJ$48</f>
        <v>0</v>
      </c>
      <c r="D31">
        <f>Опт!$IJ$48</f>
        <v>0</v>
      </c>
      <c r="E31" t="e">
        <f>Опт!#REF!</f>
        <v>#REF!</v>
      </c>
      <c r="F31">
        <f>Опт!$IJ$48</f>
        <v>0</v>
      </c>
      <c r="G31" t="e">
        <f>Опт!#REF!</f>
        <v>#REF!</v>
      </c>
      <c r="H31">
        <f>Опт!$IJ$48</f>
        <v>0</v>
      </c>
      <c r="I31">
        <f>Опт!$IJ$48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Опт!$H$61</f>
        <v>7.3</v>
      </c>
      <c r="B40" s="107">
        <f>Опт!$H$61</f>
        <v>7.3</v>
      </c>
      <c r="C40" s="107">
        <f>Опт!$H$61</f>
        <v>7.3</v>
      </c>
      <c r="D40" s="107">
        <f>Опт!$H$61</f>
        <v>7.3</v>
      </c>
      <c r="E40" t="e">
        <f>Опт!#REF!</f>
        <v>#REF!</v>
      </c>
      <c r="F40" s="107">
        <f>Опт!$H$61</f>
        <v>7.3</v>
      </c>
      <c r="G40" t="e">
        <f>Опт!#REF!</f>
        <v>#REF!</v>
      </c>
      <c r="H40" s="107">
        <f>Опт!$H$61</f>
        <v>7.3</v>
      </c>
      <c r="I40" s="107">
        <f>Опт!$H$61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07">
        <f>Опт!H89</f>
        <v>8.2</v>
      </c>
      <c r="G42" t="e">
        <f>Опт!#REF!</f>
        <v>#REF!</v>
      </c>
      <c r="H42" s="107">
        <f>Опт!H89</f>
        <v>8.2</v>
      </c>
      <c r="I42" s="107">
        <f>Опт!H89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Опт!$IJ$48</f>
        <v>0</v>
      </c>
      <c r="B48">
        <f>Опт!$IJ$48</f>
        <v>0</v>
      </c>
      <c r="C48">
        <f>Опт!$IJ$48</f>
        <v>0</v>
      </c>
      <c r="D48">
        <f>Опт!$IJ$48</f>
        <v>0</v>
      </c>
      <c r="E48" t="e">
        <f>Опт!#REF!</f>
        <v>#REF!</v>
      </c>
      <c r="F48">
        <f>Опт!$IJ$48</f>
        <v>0</v>
      </c>
      <c r="G48" t="e">
        <f>Опт!#REF!</f>
        <v>#REF!</v>
      </c>
      <c r="H48">
        <f>Опт!$IJ$48</f>
        <v>0</v>
      </c>
      <c r="I48">
        <f>Опт!$IJ$48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71.9</v>
      </c>
      <c r="G2">
        <f>Опт!$K$76</f>
        <v>0</v>
      </c>
      <c r="H2">
        <f>Опт!H102</f>
        <v>71.9</v>
      </c>
      <c r="I2">
        <f>Опт!H102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07" t="e">
        <f>Опт!#REF!</f>
        <v>#REF!</v>
      </c>
      <c r="G4">
        <f>Опт!$N$79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07">
        <f>Опт!H122</f>
        <v>16.3</v>
      </c>
      <c r="G8">
        <f>Опт!$O$80</f>
        <v>0</v>
      </c>
      <c r="H8" s="107">
        <f>Опт!H122</f>
        <v>16.3</v>
      </c>
      <c r="I8" s="107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07" t="e">
        <f>Опт!#REF!</f>
        <v>#REF!</v>
      </c>
      <c r="G9">
        <f>Опт!$P$81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07">
        <f>Опт!$H$61</f>
        <v>7.3</v>
      </c>
      <c r="B16" s="107">
        <f>Опт!$H$61</f>
        <v>7.3</v>
      </c>
      <c r="C16" s="107">
        <f>Опт!$H$61</f>
        <v>7.3</v>
      </c>
      <c r="D16" s="107">
        <f>Опт!$H$61</f>
        <v>7.3</v>
      </c>
      <c r="E16" s="107">
        <f>Опт!$H$61</f>
        <v>7.3</v>
      </c>
      <c r="F16" s="107">
        <f>Опт!$H$61</f>
        <v>7.3</v>
      </c>
      <c r="G16" s="107">
        <f>Опт!$H$61</f>
        <v>7.3</v>
      </c>
      <c r="H16" s="107">
        <f>Опт!$H$61</f>
        <v>7.3</v>
      </c>
      <c r="I16" s="107">
        <f>Опт!$H$61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07" t="e">
        <f>Опт!#REF!</f>
        <v>#REF!</v>
      </c>
      <c r="G11">
        <f>Опт!$AH$92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Опт!B268</f>
        <v>0</v>
      </c>
      <c r="B13">
        <f>Опт!C268</f>
        <v>0</v>
      </c>
      <c r="C13">
        <f>Опт!F268</f>
        <v>7</v>
      </c>
      <c r="D13">
        <f>Опт!G268</f>
        <v>6.5</v>
      </c>
      <c r="E13">
        <f>Опт!$AJ$94</f>
        <v>0</v>
      </c>
      <c r="F13" s="107">
        <f>Опт!H268</f>
        <v>6.4</v>
      </c>
      <c r="G13">
        <f>Опт!$AJ$94</f>
        <v>0</v>
      </c>
      <c r="H13" s="107">
        <f>Опт!H268</f>
        <v>6.4</v>
      </c>
      <c r="I13" s="107">
        <f>Опт!H268</f>
        <v>6.4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Опт!B268</f>
        <v>0</v>
      </c>
      <c r="B16">
        <f>Опт!C268</f>
        <v>0</v>
      </c>
      <c r="C16">
        <f>Опт!F268</f>
        <v>7</v>
      </c>
      <c r="D16">
        <f>Опт!G268</f>
        <v>6.5</v>
      </c>
      <c r="E16">
        <f>Опт!$AL$96</f>
        <v>0</v>
      </c>
      <c r="F16" s="107">
        <f>Опт!H268</f>
        <v>6.4</v>
      </c>
      <c r="G16">
        <f>Опт!$AL$96</f>
        <v>0</v>
      </c>
      <c r="H16" s="107">
        <f>Опт!H268</f>
        <v>6.4</v>
      </c>
      <c r="I16" s="107">
        <f>Опт!H268</f>
        <v>6.4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07" t="e">
        <f>Опт!#REF!</f>
        <v>#REF!</v>
      </c>
      <c r="G17">
        <f>Опт!$AM$97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07" t="e">
        <f>Опт!#REF!</f>
        <v>#REF!</v>
      </c>
      <c r="G19">
        <f>Опт!$AP$99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07" t="e">
        <f>Опт!#REF!</f>
        <v>#REF!</v>
      </c>
      <c r="G20">
        <f>Опт!$AQ$100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07" t="e">
        <f>Опт!#REF!</f>
        <v>#REF!</v>
      </c>
      <c r="G21">
        <f>Опт!$AR$101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Опт!B268</f>
        <v>0</v>
      </c>
      <c r="B24">
        <f>Опт!C268</f>
        <v>0</v>
      </c>
      <c r="C24">
        <f>Опт!F268</f>
        <v>7</v>
      </c>
      <c r="D24">
        <f>Опт!G268</f>
        <v>6.5</v>
      </c>
      <c r="E24" t="e">
        <f>Опт!#REF!</f>
        <v>#REF!</v>
      </c>
      <c r="F24" s="107">
        <f>Опт!H268</f>
        <v>6.4</v>
      </c>
      <c r="G24" t="e">
        <f>Опт!#REF!</f>
        <v>#REF!</v>
      </c>
      <c r="H24" s="107">
        <f>Опт!H268</f>
        <v>6.4</v>
      </c>
      <c r="I24" s="107">
        <f>Опт!H268</f>
        <v>6.4</v>
      </c>
    </row>
    <row r="25" spans="1:9" ht="11.25">
      <c r="A25">
        <f>Опт!B268</f>
        <v>0</v>
      </c>
      <c r="B25">
        <f>Опт!C268</f>
        <v>0</v>
      </c>
      <c r="C25">
        <f>Опт!F268</f>
        <v>7</v>
      </c>
      <c r="D25">
        <f>Опт!G268</f>
        <v>6.5</v>
      </c>
      <c r="E25" t="e">
        <f>Опт!#REF!</f>
        <v>#REF!</v>
      </c>
      <c r="F25" s="107">
        <f>Опт!H268</f>
        <v>6.4</v>
      </c>
      <c r="G25" t="e">
        <f>Опт!#REF!</f>
        <v>#REF!</v>
      </c>
      <c r="H25" s="107">
        <f>Опт!H268</f>
        <v>6.4</v>
      </c>
      <c r="I25" s="107">
        <f>Опт!H268</f>
        <v>6.4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07" t="e">
        <f>Опт!#REF!</f>
        <v>#REF!</v>
      </c>
      <c r="G27">
        <f>Опт!$BA$102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2.16015625" style="0" customWidth="1"/>
  </cols>
  <sheetData>
    <row r="1" spans="1:9" ht="15.75">
      <c r="A1" s="101" t="s">
        <v>5</v>
      </c>
      <c r="B1" s="101"/>
      <c r="C1" s="101"/>
      <c r="D1" s="102" t="s">
        <v>290</v>
      </c>
      <c r="E1" s="102"/>
      <c r="F1" s="103" t="s">
        <v>291</v>
      </c>
      <c r="G1" s="104" t="s">
        <v>292</v>
      </c>
      <c r="H1" s="105" t="s">
        <v>8</v>
      </c>
      <c r="I1" s="106" t="s">
        <v>293</v>
      </c>
    </row>
    <row r="2" spans="1:9" ht="11.25">
      <c r="A2">
        <f>Опт!B304</f>
        <v>0</v>
      </c>
      <c r="B2">
        <f>Опт!C304</f>
        <v>0</v>
      </c>
      <c r="C2">
        <f>Опт!D304</f>
        <v>0</v>
      </c>
      <c r="D2">
        <f>Опт!E304</f>
        <v>0</v>
      </c>
      <c r="E2">
        <f>Опт!$BN$118</f>
        <v>0</v>
      </c>
      <c r="F2" s="107">
        <f>Опт!H304</f>
        <v>0</v>
      </c>
      <c r="G2">
        <f>Опт!$BN$118</f>
        <v>0</v>
      </c>
      <c r="H2" s="107">
        <f>Опт!H305</f>
        <v>0</v>
      </c>
      <c r="I2" s="107">
        <f>Опт!H305</f>
        <v>0</v>
      </c>
    </row>
    <row r="3" spans="1:9" ht="11.25">
      <c r="A3">
        <f>Опт!B305</f>
        <v>0</v>
      </c>
      <c r="B3">
        <f>Опт!C305</f>
        <v>0</v>
      </c>
      <c r="C3">
        <f>Опт!D305</f>
        <v>0</v>
      </c>
      <c r="D3">
        <f>Опт!E305</f>
        <v>0</v>
      </c>
      <c r="E3">
        <f>Опт!$BO$119</f>
        <v>0</v>
      </c>
      <c r="F3" s="107">
        <f>Опт!H305</f>
        <v>0</v>
      </c>
      <c r="G3">
        <f>Опт!$BO$119</f>
        <v>0</v>
      </c>
      <c r="H3" s="107">
        <f>Опт!H305</f>
        <v>0</v>
      </c>
      <c r="I3" s="107">
        <f>Опт!H305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Опт!B308</f>
        <v>0</v>
      </c>
      <c r="B6">
        <f>Опт!C308</f>
        <v>0</v>
      </c>
      <c r="C6">
        <f>Опт!D308</f>
        <v>0</v>
      </c>
      <c r="D6">
        <f>Опт!E308</f>
        <v>0</v>
      </c>
      <c r="E6">
        <f>Опт!$BT$130</f>
        <v>0</v>
      </c>
      <c r="F6" s="107">
        <f>Опт!H308</f>
        <v>0</v>
      </c>
      <c r="G6">
        <f>Опт!$BT$130</f>
        <v>0</v>
      </c>
      <c r="H6" s="107">
        <f>Опт!H308</f>
        <v>0</v>
      </c>
      <c r="I6" s="107">
        <f>Опт!H308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Опт!B309</f>
        <v>0</v>
      </c>
      <c r="B9">
        <f>Опт!C309</f>
        <v>0</v>
      </c>
      <c r="C9">
        <f>Опт!D309</f>
        <v>0</v>
      </c>
      <c r="D9">
        <f>Опт!E309</f>
        <v>0</v>
      </c>
      <c r="E9" t="e">
        <f>Опт!#REF!</f>
        <v>#REF!</v>
      </c>
      <c r="F9" s="107">
        <f>Опт!H309</f>
        <v>0</v>
      </c>
      <c r="G9" t="e">
        <f>Опт!#REF!</f>
        <v>#REF!</v>
      </c>
      <c r="H9" s="107">
        <f>Опт!H309</f>
        <v>0</v>
      </c>
      <c r="I9" s="107">
        <f>Опт!H309</f>
        <v>0</v>
      </c>
    </row>
    <row r="10" spans="1:9" ht="11.25">
      <c r="A10">
        <f>Опт!B311</f>
        <v>0</v>
      </c>
      <c r="B10">
        <f>Опт!C311</f>
        <v>0</v>
      </c>
      <c r="C10">
        <f>Опт!D311</f>
        <v>0</v>
      </c>
      <c r="D10">
        <f>Опт!E311</f>
        <v>0</v>
      </c>
      <c r="E10" t="e">
        <f>Опт!#REF!</f>
        <v>#REF!</v>
      </c>
      <c r="F10" s="107">
        <f>Опт!H311</f>
        <v>0</v>
      </c>
      <c r="G10" t="e">
        <f>Опт!#REF!</f>
        <v>#REF!</v>
      </c>
      <c r="H10" s="107">
        <f>Опт!H311</f>
        <v>0</v>
      </c>
      <c r="I10" s="107">
        <f>Опт!H311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Опт!B293</f>
        <v>0</v>
      </c>
      <c r="B15">
        <f>Опт!C293</f>
        <v>0</v>
      </c>
      <c r="C15">
        <f>Опт!D293</f>
        <v>0</v>
      </c>
      <c r="D15">
        <f>Опт!E293</f>
        <v>0</v>
      </c>
      <c r="E15" t="e">
        <f>Опт!#REF!</f>
        <v>#REF!</v>
      </c>
      <c r="F15" s="107">
        <f>Опт!H293</f>
        <v>27.1</v>
      </c>
      <c r="G15" t="e">
        <f>Опт!#REF!</f>
        <v>#REF!</v>
      </c>
      <c r="H15" s="107">
        <f>Опт!H293</f>
        <v>27.1</v>
      </c>
      <c r="I15" s="107">
        <f>Опт!H293</f>
        <v>27.1</v>
      </c>
    </row>
    <row r="16" spans="1:9" ht="11.25">
      <c r="A16">
        <f>Опт!B294</f>
        <v>0</v>
      </c>
      <c r="B16">
        <f>Опт!C294</f>
        <v>0</v>
      </c>
      <c r="C16">
        <f>Опт!D294</f>
        <v>0</v>
      </c>
      <c r="D16">
        <f>Опт!E294</f>
        <v>0</v>
      </c>
      <c r="E16" t="e">
        <f>Опт!#REF!</f>
        <v>#REF!</v>
      </c>
      <c r="F16" s="107">
        <f>Опт!H294</f>
        <v>27.1</v>
      </c>
      <c r="G16" t="e">
        <f>Опт!#REF!</f>
        <v>#REF!</v>
      </c>
      <c r="H16" s="107">
        <f>Опт!H294</f>
        <v>27.1</v>
      </c>
      <c r="I16" s="107">
        <f>Опт!H294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2021-10-18T06:54:38Z</dcterms:modified>
  <cp:category/>
  <cp:version/>
  <cp:contentType/>
  <cp:contentStatus/>
  <cp:revision>149</cp:revision>
</cp:coreProperties>
</file>